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PI\EXC\DPI STRATEGY &amp; POLICY BRANCH\Economics &amp; Analysis\Market Industry Analysis\Performance Data and Insights\PDI 2020\Contents\Chart Downloads\"/>
    </mc:Choice>
  </mc:AlternateContent>
  <xr:revisionPtr revIDLastSave="0" documentId="13_ncr:1_{BDBAA5A7-5B0A-44EB-A0B6-4BA7C61797FC}" xr6:coauthVersionLast="44" xr6:coauthVersionMax="44" xr10:uidLastSave="{00000000-0000-0000-0000-000000000000}"/>
  <bookViews>
    <workbookView xWindow="-118" yWindow="-118" windowWidth="45269" windowHeight="18471" xr2:uid="{A72514DB-8094-45A1-8D87-88CAA6EAC9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<sst xmlns="http://schemas.openxmlformats.org/spreadsheetml/2006/main" count="16" uniqueCount="15">
  <si>
    <t>Period</t>
  </si>
  <si>
    <t>Aust. Cattle On Feed</t>
  </si>
  <si>
    <t>EYCI</t>
  </si>
  <si>
    <t>Avg. Feed Grain Price*</t>
  </si>
  <si>
    <t>EYCI Indexed (RHS)</t>
  </si>
  <si>
    <t>Avg. Select Grain Price Indexed (RHS)</t>
  </si>
  <si>
    <t>Number</t>
  </si>
  <si>
    <t>c/kg cwt</t>
  </si>
  <si>
    <t>$/tonne</t>
  </si>
  <si>
    <t>Index Sep 2012 =100</t>
  </si>
  <si>
    <t>Sources:</t>
  </si>
  <si>
    <t>Meat and Livestock Australia (MLA) (2020). Market Information and Statistics Database. Last accessed September 2020.</t>
  </si>
  <si>
    <t>Australian Bureau of Agricultural and Resource Economics and Sciences (ABARES) (2020). Australian Crop Report, September 2020.</t>
  </si>
  <si>
    <t xml:space="preserve">as: *Average feed grain price is the average of ABARES Quarterly prices in the crop report for Oats, Sorghum, and Maize. </t>
  </si>
  <si>
    <t>Cattle on Feed vs Feed Grain Price &amp; EYCI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</si>
</sst>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B050"/>
      <name val="Calibri"/>
      <family val="2"/>
      <scheme val="minor"/>
    </font>
    <font>
      <sz val="1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17" fontId="3" fillId="0" borderId="0" xfId="0" applyNumberFormat="1" applyFont="1"/>
    <xf numFmtId="164" fontId="4" fillId="0" borderId="0" xfId="1" applyNumberFormat="1" applyFont="1"/>
    <xf numFmtId="165" fontId="4" fillId="0" borderId="0" xfId="2" applyNumberFormat="1" applyFont="1"/>
    <xf numFmtId="0" fontId="4" fillId="0" borderId="0" xfId="0" applyFont="1"/>
    <xf numFmtId="17" fontId="5" fillId="2" borderId="0" xfId="0" applyNumberFormat="1" applyFont="1" applyFill="1"/>
    <xf numFmtId="164" fontId="5" fillId="2" borderId="0" xfId="1" applyNumberFormat="1" applyFont="1" applyFill="1"/>
    <xf numFmtId="165" fontId="5" fillId="2" borderId="0" xfId="2" applyNumberFormat="1" applyFont="1" applyFill="1"/>
    <xf numFmtId="0" fontId="6" fillId="0" borderId="0" xfId="0" applyFont="1"/>
    <xf numFmtId="17" fontId="4" fillId="0" borderId="0" xfId="0" applyNumberFormat="1" applyFont="1"/>
    <xf numFmtId="164" fontId="7" fillId="0" borderId="0" xfId="1" applyNumberFormat="1" applyFont="1"/>
    <xf numFmtId="165" fontId="7" fillId="0" borderId="0" xfId="2" applyNumberFormat="1" applyFont="1"/>
    <xf numFmtId="0" fontId="4" fillId="0" borderId="0" xfId="0" applyFont="1" applyAlignment="1">
      <alignment vertical="center"/>
    </xf>
    <xf numFmtId="17" fontId="4" fillId="0" borderId="0" xfId="0" applyNumberFormat="1" applyFont="1" applyBorder="1"/>
    <xf numFmtId="164" fontId="4" fillId="0" borderId="0" xfId="1" applyNumberFormat="1" applyFont="1" applyBorder="1"/>
    <xf numFmtId="164" fontId="7" fillId="0" borderId="0" xfId="1" applyNumberFormat="1" applyFont="1" applyBorder="1"/>
    <xf numFmtId="0" fontId="8" fillId="0" borderId="0" xfId="3" applyFont="1" applyBorder="1"/>
    <xf numFmtId="165" fontId="4" fillId="0" borderId="0" xfId="2" applyNumberFormat="1" applyFont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griculture.gov.au/abares/research-topics/agricultural-outlook/australian-crop-report" TargetMode="External"/><Relationship Id="rId1" Type="http://schemas.openxmlformats.org/officeDocument/2006/relationships/hyperlink" Target="http://statistics.mla.com.au/Report/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6C65-AA62-466F-BBD1-74489A0064AB}">
  <dimension ref="A1:H40"/>
  <sheetViews>
    <sheetView tabSelected="1" workbookViewId="0">
      <selection activeCell="P14" sqref="P14"/>
    </sheetView>
  </sheetViews>
  <sheetFormatPr defaultRowHeight="15.05" x14ac:dyDescent="0.3"/>
  <cols>
    <col min="1" max="1" width="12" customWidth="1"/>
    <col min="2" max="2" width="23.6640625" bestFit="1" customWidth="1"/>
    <col min="3" max="3" width="10.5546875" bestFit="1" customWidth="1"/>
    <col min="4" max="4" width="26" bestFit="1" customWidth="1"/>
    <col min="5" max="5" width="23.44140625" bestFit="1" customWidth="1"/>
    <col min="6" max="6" width="42.33203125" bestFit="1" customWidth="1"/>
  </cols>
  <sheetData>
    <row r="1" spans="1:8" x14ac:dyDescent="0.3">
      <c r="A1" s="1" t="s">
        <v>14</v>
      </c>
      <c r="B1" s="2"/>
      <c r="C1" s="2"/>
      <c r="D1" s="3"/>
      <c r="E1" s="2"/>
      <c r="F1" s="2"/>
      <c r="G1" s="4"/>
    </row>
    <row r="2" spans="1:8" x14ac:dyDescent="0.3">
      <c r="A2" s="5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4"/>
      <c r="H2" s="8"/>
    </row>
    <row r="3" spans="1:8" x14ac:dyDescent="0.3">
      <c r="A3" s="5"/>
      <c r="B3" s="6" t="s">
        <v>6</v>
      </c>
      <c r="C3" s="6" t="s">
        <v>7</v>
      </c>
      <c r="D3" s="7" t="s">
        <v>8</v>
      </c>
      <c r="E3" s="6" t="s">
        <v>9</v>
      </c>
      <c r="F3" s="6" t="s">
        <v>9</v>
      </c>
      <c r="G3" s="4"/>
      <c r="H3" s="8"/>
    </row>
    <row r="4" spans="1:8" x14ac:dyDescent="0.3">
      <c r="A4" s="9">
        <v>41153</v>
      </c>
      <c r="B4" s="2">
        <v>717145</v>
      </c>
      <c r="C4" s="2">
        <v>375.93917356797789</v>
      </c>
      <c r="D4" s="3">
        <v>259.15366666666665</v>
      </c>
      <c r="E4" s="2">
        <v>100</v>
      </c>
      <c r="F4" s="2">
        <v>100</v>
      </c>
      <c r="G4" s="4"/>
    </row>
    <row r="5" spans="1:8" x14ac:dyDescent="0.3">
      <c r="A5" s="9">
        <v>41244</v>
      </c>
      <c r="B5" s="2">
        <v>792218</v>
      </c>
      <c r="C5" s="2">
        <v>341.33221187025532</v>
      </c>
      <c r="D5" s="3">
        <v>284.87400000000002</v>
      </c>
      <c r="E5" s="2">
        <f>$E$4*(C5/$C$4)</f>
        <v>90.794531634127537</v>
      </c>
      <c r="F5" s="2">
        <f>$F$4*(D5/$D$4)</f>
        <v>109.92474220571837</v>
      </c>
      <c r="G5" s="4"/>
    </row>
    <row r="6" spans="1:8" x14ac:dyDescent="0.3">
      <c r="A6" s="9">
        <v>41334</v>
      </c>
      <c r="B6" s="2">
        <v>799034</v>
      </c>
      <c r="C6" s="2">
        <v>326.45597165991904</v>
      </c>
      <c r="D6" s="3">
        <v>286.88866666666667</v>
      </c>
      <c r="E6" s="2">
        <f t="shared" ref="E6:E35" si="0">$E$4*(C6/$C$4)</f>
        <v>86.837444622112187</v>
      </c>
      <c r="F6" s="2">
        <f t="shared" ref="F6:F33" si="1">$F$4*(D6/$D$4)</f>
        <v>110.70214454487106</v>
      </c>
      <c r="G6" s="4"/>
    </row>
    <row r="7" spans="1:8" x14ac:dyDescent="0.3">
      <c r="A7" s="9">
        <v>41426</v>
      </c>
      <c r="B7" s="2">
        <v>872992</v>
      </c>
      <c r="C7" s="2">
        <v>305.82210260499738</v>
      </c>
      <c r="D7" s="3">
        <v>305.87166666666667</v>
      </c>
      <c r="E7" s="2">
        <f t="shared" si="0"/>
        <v>81.348825583269033</v>
      </c>
      <c r="F7" s="2">
        <f t="shared" si="1"/>
        <v>118.02714219748644</v>
      </c>
      <c r="G7" s="4"/>
    </row>
    <row r="8" spans="1:8" x14ac:dyDescent="0.3">
      <c r="A8" s="9">
        <v>41518</v>
      </c>
      <c r="B8" s="2">
        <v>787487</v>
      </c>
      <c r="C8" s="2">
        <v>320.01461038961043</v>
      </c>
      <c r="D8" s="3">
        <v>310.64100000000002</v>
      </c>
      <c r="E8" s="2">
        <f t="shared" si="0"/>
        <v>85.124039442977846</v>
      </c>
      <c r="F8" s="2">
        <f t="shared" si="1"/>
        <v>119.86749174556668</v>
      </c>
      <c r="G8" s="4"/>
    </row>
    <row r="9" spans="1:8" x14ac:dyDescent="0.3">
      <c r="A9" s="9">
        <v>41609</v>
      </c>
      <c r="B9" s="2">
        <v>810405</v>
      </c>
      <c r="C9" s="2">
        <v>310.97204968944101</v>
      </c>
      <c r="D9" s="3">
        <v>298.25033333333334</v>
      </c>
      <c r="E9" s="2">
        <f t="shared" si="0"/>
        <v>82.718713971213901</v>
      </c>
      <c r="F9" s="2">
        <f t="shared" si="1"/>
        <v>115.08628728643625</v>
      </c>
      <c r="G9" s="4"/>
    </row>
    <row r="10" spans="1:8" x14ac:dyDescent="0.3">
      <c r="A10" s="9">
        <v>41699</v>
      </c>
      <c r="B10" s="2">
        <v>873783</v>
      </c>
      <c r="C10" s="2">
        <v>298.18619733093414</v>
      </c>
      <c r="D10" s="3">
        <v>340.29166666666669</v>
      </c>
      <c r="E10" s="2">
        <f t="shared" si="0"/>
        <v>79.317671127724509</v>
      </c>
      <c r="F10" s="2">
        <f t="shared" si="1"/>
        <v>131.30883735647191</v>
      </c>
      <c r="G10" s="4"/>
    </row>
    <row r="11" spans="1:8" x14ac:dyDescent="0.3">
      <c r="A11" s="9">
        <v>41791</v>
      </c>
      <c r="B11" s="2">
        <v>845791</v>
      </c>
      <c r="C11" s="2">
        <v>340.3332719052533</v>
      </c>
      <c r="D11" s="3">
        <v>336.577</v>
      </c>
      <c r="E11" s="2">
        <f t="shared" si="0"/>
        <v>90.528813125592961</v>
      </c>
      <c r="F11" s="2">
        <f t="shared" si="1"/>
        <v>129.87545355972841</v>
      </c>
      <c r="G11" s="4"/>
    </row>
    <row r="12" spans="1:8" x14ac:dyDescent="0.3">
      <c r="A12" s="9">
        <v>41883</v>
      </c>
      <c r="B12" s="2">
        <v>908118</v>
      </c>
      <c r="C12" s="2">
        <v>347.76792676134784</v>
      </c>
      <c r="D12" s="3">
        <v>313.58799999999997</v>
      </c>
      <c r="E12" s="2">
        <f t="shared" si="0"/>
        <v>92.506434873689457</v>
      </c>
      <c r="F12" s="2">
        <f t="shared" si="1"/>
        <v>121.00465489587258</v>
      </c>
      <c r="G12" s="4"/>
    </row>
    <row r="13" spans="1:8" x14ac:dyDescent="0.3">
      <c r="A13" s="9">
        <v>41974</v>
      </c>
      <c r="B13" s="2">
        <v>964968</v>
      </c>
      <c r="C13" s="2">
        <v>351.78341687552211</v>
      </c>
      <c r="D13" s="3">
        <v>304.08366666666666</v>
      </c>
      <c r="E13" s="2">
        <f t="shared" si="0"/>
        <v>93.574557164873923</v>
      </c>
      <c r="F13" s="2">
        <f t="shared" si="1"/>
        <v>117.33720405267918</v>
      </c>
      <c r="G13" s="4"/>
    </row>
    <row r="14" spans="1:8" x14ac:dyDescent="0.3">
      <c r="A14" s="9">
        <v>42064</v>
      </c>
      <c r="B14" s="2">
        <v>959141</v>
      </c>
      <c r="C14" s="2">
        <v>437.46820175438597</v>
      </c>
      <c r="D14" s="3">
        <v>320.89733333333334</v>
      </c>
      <c r="E14" s="2">
        <f t="shared" si="0"/>
        <v>116.36675093006296</v>
      </c>
      <c r="F14" s="2">
        <f t="shared" si="1"/>
        <v>123.8251179158826</v>
      </c>
      <c r="G14" s="4"/>
    </row>
    <row r="15" spans="1:8" x14ac:dyDescent="0.3">
      <c r="A15" s="9">
        <v>42156</v>
      </c>
      <c r="B15" s="2">
        <v>956927</v>
      </c>
      <c r="C15" s="2">
        <v>471.57972136222907</v>
      </c>
      <c r="D15" s="3">
        <v>343.64100000000002</v>
      </c>
      <c r="E15" s="2">
        <f t="shared" si="0"/>
        <v>125.44043146303223</v>
      </c>
      <c r="F15" s="2">
        <f t="shared" si="1"/>
        <v>132.60124945174101</v>
      </c>
      <c r="G15" s="4"/>
    </row>
    <row r="16" spans="1:8" x14ac:dyDescent="0.3">
      <c r="A16" s="9">
        <v>42248</v>
      </c>
      <c r="B16" s="2">
        <v>961328</v>
      </c>
      <c r="C16" s="2">
        <v>565.0580065359477</v>
      </c>
      <c r="D16" s="3">
        <v>332.315</v>
      </c>
      <c r="E16" s="2">
        <f t="shared" si="0"/>
        <v>150.30570003468208</v>
      </c>
      <c r="F16" s="2">
        <f t="shared" si="1"/>
        <v>128.23086945840373</v>
      </c>
      <c r="G16" s="4"/>
    </row>
    <row r="17" spans="1:7" x14ac:dyDescent="0.3">
      <c r="A17" s="9">
        <v>42339</v>
      </c>
      <c r="B17" s="2">
        <v>997764.76462300005</v>
      </c>
      <c r="C17" s="2">
        <v>574.41071428571422</v>
      </c>
      <c r="D17" s="3">
        <v>294.67933333333332</v>
      </c>
      <c r="E17" s="2">
        <f t="shared" si="0"/>
        <v>152.79352476999804</v>
      </c>
      <c r="F17" s="2">
        <f t="shared" si="1"/>
        <v>113.70834035404991</v>
      </c>
      <c r="G17" s="4"/>
    </row>
    <row r="18" spans="1:7" x14ac:dyDescent="0.3">
      <c r="A18" s="9">
        <v>42430</v>
      </c>
      <c r="B18" s="2">
        <v>914901</v>
      </c>
      <c r="C18" s="2">
        <v>592.57936507936506</v>
      </c>
      <c r="D18" s="3">
        <v>273.0556666666667</v>
      </c>
      <c r="E18" s="2">
        <f t="shared" si="0"/>
        <v>157.62639457210327</v>
      </c>
      <c r="F18" s="2">
        <f t="shared" si="1"/>
        <v>105.36438483731018</v>
      </c>
      <c r="G18" s="4"/>
    </row>
    <row r="19" spans="1:7" x14ac:dyDescent="0.3">
      <c r="A19" s="9">
        <v>42522</v>
      </c>
      <c r="B19" s="2">
        <v>910967</v>
      </c>
      <c r="C19" s="2">
        <v>580.89341630591628</v>
      </c>
      <c r="D19" s="3">
        <v>280.56433333333331</v>
      </c>
      <c r="E19" s="2">
        <f t="shared" si="0"/>
        <v>154.51792660837944</v>
      </c>
      <c r="F19" s="2">
        <f t="shared" si="1"/>
        <v>108.26176489881807</v>
      </c>
      <c r="G19" s="4"/>
    </row>
    <row r="20" spans="1:7" x14ac:dyDescent="0.3">
      <c r="A20" s="9">
        <v>42614</v>
      </c>
      <c r="B20" s="2">
        <v>788873</v>
      </c>
      <c r="C20" s="2">
        <v>693.97655906895034</v>
      </c>
      <c r="D20" s="3">
        <v>275.17966666666666</v>
      </c>
      <c r="E20" s="2">
        <f t="shared" si="0"/>
        <v>184.59809667679244</v>
      </c>
      <c r="F20" s="2">
        <f t="shared" si="1"/>
        <v>106.18397578785303</v>
      </c>
      <c r="G20" s="4"/>
    </row>
    <row r="21" spans="1:7" x14ac:dyDescent="0.3">
      <c r="A21" s="9">
        <v>42705</v>
      </c>
      <c r="B21" s="2">
        <v>935788.18093300005</v>
      </c>
      <c r="C21" s="2">
        <v>660.99154040404039</v>
      </c>
      <c r="D21" s="3">
        <v>256.697</v>
      </c>
      <c r="E21" s="2">
        <f t="shared" si="0"/>
        <v>175.82406593350638</v>
      </c>
      <c r="F21" s="2">
        <f t="shared" si="1"/>
        <v>99.052042481873698</v>
      </c>
      <c r="G21" s="4"/>
    </row>
    <row r="22" spans="1:7" x14ac:dyDescent="0.3">
      <c r="A22" s="9">
        <v>42795</v>
      </c>
      <c r="B22" s="2">
        <v>1016475</v>
      </c>
      <c r="C22" s="2">
        <v>635.10905797101452</v>
      </c>
      <c r="D22" s="3">
        <v>252.5276666666667</v>
      </c>
      <c r="E22" s="2">
        <f t="shared" si="0"/>
        <v>168.93931322540749</v>
      </c>
      <c r="F22" s="2">
        <f t="shared" si="1"/>
        <v>97.443215801178468</v>
      </c>
      <c r="G22" s="4"/>
    </row>
    <row r="23" spans="1:7" x14ac:dyDescent="0.3">
      <c r="A23" s="9">
        <v>42887</v>
      </c>
      <c r="B23" s="2">
        <v>1089072</v>
      </c>
      <c r="C23" s="2">
        <v>647.88658645276291</v>
      </c>
      <c r="D23" s="3">
        <v>260.15366666666665</v>
      </c>
      <c r="E23" s="2">
        <f t="shared" si="0"/>
        <v>172.3381419136974</v>
      </c>
      <c r="F23" s="2">
        <f t="shared" si="1"/>
        <v>100.38587144564164</v>
      </c>
      <c r="G23" s="4"/>
    </row>
    <row r="24" spans="1:7" x14ac:dyDescent="0.3">
      <c r="A24" s="9">
        <v>42979</v>
      </c>
      <c r="B24" s="2">
        <v>1024748</v>
      </c>
      <c r="C24" s="2">
        <v>559.33868184955145</v>
      </c>
      <c r="D24" s="3">
        <v>289.90600000000001</v>
      </c>
      <c r="E24" s="2">
        <f t="shared" si="0"/>
        <v>148.78435693225543</v>
      </c>
      <c r="F24" s="2">
        <f t="shared" si="1"/>
        <v>111.86644732018713</v>
      </c>
      <c r="G24" s="4"/>
    </row>
    <row r="25" spans="1:7" x14ac:dyDescent="0.3">
      <c r="A25" s="9">
        <v>43070</v>
      </c>
      <c r="B25" s="2">
        <v>973176</v>
      </c>
      <c r="C25" s="2">
        <v>567.2045454545455</v>
      </c>
      <c r="D25" s="3">
        <v>294.22199999999998</v>
      </c>
      <c r="E25" s="2">
        <f t="shared" si="0"/>
        <v>150.87668041382835</v>
      </c>
      <c r="F25" s="2">
        <f t="shared" si="1"/>
        <v>113.53186847957646</v>
      </c>
      <c r="G25" s="4"/>
    </row>
    <row r="26" spans="1:7" x14ac:dyDescent="0.3">
      <c r="A26" s="9">
        <v>43160</v>
      </c>
      <c r="B26" s="2">
        <v>1025682.220538</v>
      </c>
      <c r="C26" s="2">
        <v>544.32647058823534</v>
      </c>
      <c r="D26" s="3">
        <v>298.23233333333332</v>
      </c>
      <c r="E26" s="2">
        <f t="shared" si="0"/>
        <v>144.79110155563754</v>
      </c>
      <c r="F26" s="2">
        <f t="shared" si="1"/>
        <v>115.07934160041469</v>
      </c>
      <c r="G26" s="4"/>
    </row>
    <row r="27" spans="1:7" x14ac:dyDescent="0.3">
      <c r="A27" s="9">
        <v>43252</v>
      </c>
      <c r="B27" s="2">
        <v>1120458.712762</v>
      </c>
      <c r="C27" s="2">
        <v>492.6456140350877</v>
      </c>
      <c r="D27" s="3">
        <v>357.29033333333336</v>
      </c>
      <c r="E27" s="2">
        <f t="shared" si="0"/>
        <v>131.0439689909056</v>
      </c>
      <c r="F27" s="2">
        <f t="shared" si="1"/>
        <v>137.86813743711906</v>
      </c>
      <c r="G27" s="4"/>
    </row>
    <row r="28" spans="1:7" x14ac:dyDescent="0.3">
      <c r="A28" s="9">
        <v>43344</v>
      </c>
      <c r="B28" s="2">
        <v>1126665.9147379999</v>
      </c>
      <c r="C28" s="2">
        <v>486.49884259259261</v>
      </c>
      <c r="D28" s="3">
        <v>423.72966666666662</v>
      </c>
      <c r="E28" s="2">
        <f t="shared" si="0"/>
        <v>129.408924846887</v>
      </c>
      <c r="F28" s="2">
        <f t="shared" si="1"/>
        <v>163.50517903791956</v>
      </c>
      <c r="G28" s="4"/>
    </row>
    <row r="29" spans="1:7" x14ac:dyDescent="0.3">
      <c r="A29" s="9">
        <v>43435</v>
      </c>
      <c r="B29" s="2">
        <v>1110688.7999090001</v>
      </c>
      <c r="C29" s="2">
        <v>518.06406590413951</v>
      </c>
      <c r="D29" s="3">
        <v>468.82499999999999</v>
      </c>
      <c r="E29" s="2">
        <f t="shared" si="0"/>
        <v>137.80528934701783</v>
      </c>
      <c r="F29" s="2">
        <f t="shared" si="1"/>
        <v>180.90618050294484</v>
      </c>
      <c r="G29" s="4"/>
    </row>
    <row r="30" spans="1:7" x14ac:dyDescent="0.3">
      <c r="A30" s="9">
        <v>43525</v>
      </c>
      <c r="B30" s="2">
        <v>1145562.566012</v>
      </c>
      <c r="C30" s="2">
        <v>455.24519230769232</v>
      </c>
      <c r="D30" s="3">
        <v>486.42733333333331</v>
      </c>
      <c r="E30" s="2">
        <f t="shared" si="0"/>
        <v>121.09543892088548</v>
      </c>
      <c r="F30" s="2">
        <f t="shared" si="1"/>
        <v>187.69841831294431</v>
      </c>
      <c r="G30" s="4"/>
    </row>
    <row r="31" spans="1:7" x14ac:dyDescent="0.3">
      <c r="A31" s="9">
        <v>43617</v>
      </c>
      <c r="B31" s="2">
        <v>1147393.4498109999</v>
      </c>
      <c r="C31" s="2">
        <v>482.26742919389977</v>
      </c>
      <c r="D31" s="3">
        <v>470.46166666666664</v>
      </c>
      <c r="E31" s="2">
        <f>$E$4*(C31/$C$4)</f>
        <v>128.28336685873344</v>
      </c>
      <c r="F31" s="2">
        <f t="shared" si="1"/>
        <v>181.53772343564501</v>
      </c>
      <c r="G31" s="4"/>
    </row>
    <row r="32" spans="1:7" x14ac:dyDescent="0.3">
      <c r="A32" s="9">
        <v>43709</v>
      </c>
      <c r="B32" s="2">
        <v>1119328.9561350001</v>
      </c>
      <c r="C32" s="2">
        <v>506.45004668534085</v>
      </c>
      <c r="D32" s="3">
        <v>457.923</v>
      </c>
      <c r="E32" s="2">
        <f t="shared" si="0"/>
        <v>134.71595467923848</v>
      </c>
      <c r="F32" s="2">
        <f t="shared" si="1"/>
        <v>176.69941000255963</v>
      </c>
      <c r="G32" s="4"/>
    </row>
    <row r="33" spans="1:7" x14ac:dyDescent="0.3">
      <c r="A33" s="9">
        <v>43800</v>
      </c>
      <c r="B33" s="2">
        <v>1239563.4833140001</v>
      </c>
      <c r="C33" s="2">
        <v>501.90891760744699</v>
      </c>
      <c r="D33" s="3">
        <v>468.75833333333338</v>
      </c>
      <c r="E33" s="2">
        <f t="shared" si="0"/>
        <v>133.50801217226464</v>
      </c>
      <c r="F33" s="2">
        <f t="shared" si="1"/>
        <v>180.88045573990209</v>
      </c>
      <c r="G33" s="4"/>
    </row>
    <row r="34" spans="1:7" x14ac:dyDescent="0.3">
      <c r="A34" s="13">
        <v>43891</v>
      </c>
      <c r="B34" s="14">
        <v>1087594.0278370001</v>
      </c>
      <c r="C34" s="2">
        <v>648.6313762626263</v>
      </c>
      <c r="D34" s="3">
        <v>493.02566666666667</v>
      </c>
      <c r="E34" s="2">
        <f t="shared" si="0"/>
        <v>172.5362563593921</v>
      </c>
      <c r="F34" s="2">
        <f>$F$4*(D34/$D$4)</f>
        <v>190.24452673510314</v>
      </c>
      <c r="G34" s="4"/>
    </row>
    <row r="35" spans="1:7" x14ac:dyDescent="0.3">
      <c r="A35" s="13">
        <v>43983</v>
      </c>
      <c r="B35" s="15">
        <v>1010192.447968</v>
      </c>
      <c r="C35" s="10">
        <v>757.671875</v>
      </c>
      <c r="D35" s="11">
        <v>475.41033333333331</v>
      </c>
      <c r="E35" s="10">
        <f t="shared" si="0"/>
        <v>201.5410811831762</v>
      </c>
      <c r="F35" s="10">
        <f>$F$4*(D35/$D$4)</f>
        <v>183.44727259631031</v>
      </c>
      <c r="G35" s="4"/>
    </row>
    <row r="36" spans="1:7" x14ac:dyDescent="0.3">
      <c r="A36" s="13" t="s">
        <v>10</v>
      </c>
      <c r="B36" s="15"/>
      <c r="C36" s="10"/>
      <c r="D36" s="11"/>
      <c r="E36" s="10"/>
      <c r="F36" s="10"/>
      <c r="G36" s="4"/>
    </row>
    <row r="37" spans="1:7" x14ac:dyDescent="0.3">
      <c r="A37" s="16" t="s">
        <v>11</v>
      </c>
      <c r="B37" s="15"/>
      <c r="C37" s="10"/>
      <c r="D37" s="11"/>
      <c r="E37" s="10"/>
      <c r="F37" s="10"/>
      <c r="G37" s="4"/>
    </row>
    <row r="38" spans="1:7" x14ac:dyDescent="0.3">
      <c r="A38" s="16" t="s">
        <v>12</v>
      </c>
      <c r="B38" s="14"/>
      <c r="C38" s="2"/>
      <c r="D38" s="3"/>
      <c r="E38" s="2"/>
      <c r="F38" s="2"/>
      <c r="G38" s="4"/>
    </row>
    <row r="39" spans="1:7" x14ac:dyDescent="0.3">
      <c r="A39" s="17" t="s">
        <v>13</v>
      </c>
      <c r="B39" s="14"/>
      <c r="C39" s="2"/>
      <c r="D39" s="3"/>
      <c r="E39" s="2"/>
      <c r="F39" s="2"/>
      <c r="G39" s="4"/>
    </row>
    <row r="40" spans="1:7" x14ac:dyDescent="0.3">
      <c r="A40" s="12"/>
      <c r="B40" s="2"/>
      <c r="C40" s="2"/>
      <c r="D40" s="3"/>
      <c r="E40" s="2"/>
      <c r="F40" s="2"/>
      <c r="G40" s="4"/>
    </row>
  </sheetData>
  <hyperlinks>
    <hyperlink ref="A37" r:id="rId1" xr:uid="{E9E6CF11-B679-4C10-A4F7-95D07F8AC8D3}"/>
    <hyperlink ref="A38" r:id="rId2" location="download-report" xr:uid="{CDBB5B39-5F4C-4CFB-93BF-9F682BE194E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Priest</dc:creator>
  <cp:lastModifiedBy>Victoria Priest</cp:lastModifiedBy>
  <dcterms:created xsi:type="dcterms:W3CDTF">2020-10-14T05:37:26Z</dcterms:created>
  <dcterms:modified xsi:type="dcterms:W3CDTF">2020-11-17T04:55:30Z</dcterms:modified>
</cp:coreProperties>
</file>