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1"/>
  </bookViews>
  <sheets>
    <sheet name="Belt Sort" sheetId="1" r:id="rId1"/>
    <sheet name="Water Sorting" sheetId="2" r:id="rId2"/>
  </sheets>
  <definedNames>
    <definedName name="_xlnm.Print_Area" localSheetId="0">'Belt Sort'!$A$1:$G$53</definedName>
    <definedName name="_xlnm.Print_Area" localSheetId="1">'Water Sorting'!$A$1:$I$54</definedName>
  </definedNames>
  <calcPr fullCalcOnLoad="1"/>
</workbook>
</file>

<file path=xl/sharedStrings.xml><?xml version="1.0" encoding="utf-8"?>
<sst xmlns="http://schemas.openxmlformats.org/spreadsheetml/2006/main" count="88" uniqueCount="52">
  <si>
    <t>Estimated Total Kernel Recovery</t>
  </si>
  <si>
    <t>ESTIMATED KERNEL QUALITY PRESORT</t>
  </si>
  <si>
    <t>Estimated Time to sort</t>
  </si>
  <si>
    <t>Pay rate for sorting</t>
  </si>
  <si>
    <t>Amount of NIS sorted out</t>
  </si>
  <si>
    <t>Amount of good NIS sorted out</t>
  </si>
  <si>
    <t>Value of NIS</t>
  </si>
  <si>
    <t>Amount of bad NIS sorted out</t>
  </si>
  <si>
    <t>ERROR</t>
  </si>
  <si>
    <t>Gain/Loss from sorting</t>
  </si>
  <si>
    <t>ESTIMATED KERNEL QUALITY AFTER SORTING</t>
  </si>
  <si>
    <t>NUT SAMPLE SIZE</t>
  </si>
  <si>
    <t>$/hr (if not valueing time enter 0 in the cell)</t>
  </si>
  <si>
    <t>REJECT LEVELS</t>
  </si>
  <si>
    <t xml:space="preserve">hrs/tonne </t>
  </si>
  <si>
    <t>(note if 2 people required, you need to double the hours that a tonne takes to go across the belt)</t>
  </si>
  <si>
    <t>BELT SORTING CALCULATOR</t>
  </si>
  <si>
    <t>PRE-USE VARIABLES</t>
  </si>
  <si>
    <t>Estimated SKR</t>
  </si>
  <si>
    <t>Estimated USKR</t>
  </si>
  <si>
    <t>You need to enter this figure based on your processors price table</t>
  </si>
  <si>
    <t>This is the value of the NIS after the sort (including the reduced quantity of NIS delivered due to removal for sorting)and the costs of sorting</t>
  </si>
  <si>
    <t>From the nut sample, visually sort the NIS into 2 categories, good and bad. You then crack the NIS and sort the kernel.</t>
  </si>
  <si>
    <t>VISUALLY BAD NIS SAMPLE</t>
  </si>
  <si>
    <t>VISUALLY GOOD NIS SAMPLE</t>
  </si>
  <si>
    <t>NIS VALUE PRESORTING</t>
  </si>
  <si>
    <t>NIS VALUE AFTER SORTING</t>
  </si>
  <si>
    <t>Based on historical figures for the farm.</t>
  </si>
  <si>
    <t>Enter values in yellow cells, aqua cells are calculated</t>
  </si>
  <si>
    <t>Unsound Kernel</t>
  </si>
  <si>
    <t>Sound Kernel</t>
  </si>
  <si>
    <t>Unsound kernel</t>
  </si>
  <si>
    <t>FLOATERS</t>
  </si>
  <si>
    <t>SINKERS</t>
  </si>
  <si>
    <t>BELT &amp; WATER SORTING CALCULATOR</t>
  </si>
  <si>
    <t>NUT &amp; KERNEL ASSESSMENT</t>
  </si>
  <si>
    <t>Disclaimer</t>
  </si>
  <si>
    <t>The information contained in this publication is based on knowledge and understanding at the time of writing August 2007. However, because of advances in knowledge, users are reminded of the need to ensure that information upon which they rely is up to date and to check currency of the information with the appropriate officer of New South Wales Department of Agriculture or the user’s independent adviser.</t>
  </si>
  <si>
    <t>Estimated total kernel recovery</t>
  </si>
  <si>
    <t>Estimated time to sort</t>
  </si>
  <si>
    <t>$/hr (if not valuing time, enter 0)</t>
  </si>
  <si>
    <t>based on historical figures for the farm.</t>
  </si>
  <si>
    <t>From the nut sample, visually sort the NIS into two categories: visually good and visually bad. Place the visually good NIS into water. Record the 'floaters' and 'sinkers'. Crack all categories of NIS to determine kernel quality.</t>
  </si>
  <si>
    <t>Sound kernel</t>
  </si>
  <si>
    <t>This figure should be based on your processor's price table</t>
  </si>
  <si>
    <t>Gain/loss from sorting</t>
  </si>
  <si>
    <t>The information contained in this publication is based on knowledge and understanding at the time of writing (November 2007). However, because of advances in knowledge, users are reminded of the need to ensure that information upon which they rely is up to date and to check currency of the information with the appropriate officer of New South Wales Department of Primary Industries or the user’s independent adviser.</t>
  </si>
  <si>
    <t>This is the value of the NIS after the sort, taking into account the reduced quantity of NIS delivered due to removal for sorting, as well as the costs of sorting.</t>
  </si>
  <si>
    <t>Enter values in yellow cells. Aqua cells are calculated.</t>
  </si>
  <si>
    <t>Note: if two people are required, you must double the hours that a tonne takes to go across the belt.</t>
  </si>
  <si>
    <t>Estimated NIS quantity</t>
  </si>
  <si>
    <t xml:space="preserve">  kg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</si>
</sst>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9">
    <font>
      <sz val="10"/>
      <name val="Arial"/>
      <family val="0"/>
    </font>
    <font>
      <sz val="8"/>
      <name val="Arial"/>
      <family val="0"/>
    </font>
    <font>
      <b/>
      <sz val="22"/>
      <name val="Arial"/>
      <family val="2"/>
    </font>
    <font>
      <b/>
      <sz val="14"/>
      <name val="Arial"/>
      <family val="2"/>
    </font>
    <font>
      <b/>
      <sz val="18"/>
      <name val="Arial"/>
      <family val="2"/>
    </font>
    <font>
      <sz val="12"/>
      <name val="Arial"/>
      <family val="0"/>
    </font>
    <font>
      <b/>
      <sz val="12"/>
      <name val="Arial"/>
      <family val="2"/>
    </font>
    <font>
      <i/>
      <sz val="12"/>
      <name val="Arial"/>
      <family val="2"/>
    </font>
    <font>
      <b/>
      <sz val="20"/>
      <name val="Arial"/>
      <family val="2"/>
    </font>
    <font>
      <sz val="20"/>
      <name val="Arial"/>
      <family val="2"/>
    </font>
    <font>
      <b/>
      <i/>
      <sz val="16"/>
      <name val="Arial"/>
      <family val="2"/>
    </font>
    <font>
      <i/>
      <sz val="16"/>
      <name val="Arial"/>
      <family val="2"/>
    </font>
    <font>
      <b/>
      <i/>
      <sz val="12"/>
      <name val="Arial"/>
      <family val="2"/>
    </font>
    <font>
      <b/>
      <i/>
      <sz val="10"/>
      <name val="Arial"/>
      <family val="2"/>
    </font>
    <font>
      <b/>
      <sz val="22"/>
      <name val="Britannic Bold"/>
      <family val="2"/>
    </font>
    <font>
      <sz val="22"/>
      <name val="Britannic Bold"/>
      <family val="2"/>
    </font>
    <font>
      <sz val="14"/>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2"/>
        <bgColor indexed="64"/>
      </patternFill>
    </fill>
    <fill>
      <patternFill patternType="solid">
        <fgColor indexed="49"/>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medium"/>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2" borderId="1" xfId="0" applyFill="1" applyBorder="1" applyAlignment="1" applyProtection="1">
      <alignment horizontal="center"/>
      <protection/>
    </xf>
    <xf numFmtId="0" fontId="11" fillId="2" borderId="0" xfId="0" applyFont="1" applyFill="1" applyBorder="1" applyAlignment="1" applyProtection="1">
      <alignment horizontal="center"/>
      <protection/>
    </xf>
    <xf numFmtId="0" fontId="6" fillId="0" borderId="2" xfId="0" applyFont="1" applyBorder="1" applyAlignment="1" applyProtection="1">
      <alignment/>
      <protection/>
    </xf>
    <xf numFmtId="0" fontId="5" fillId="0" borderId="3" xfId="0" applyFont="1" applyBorder="1" applyAlignment="1" applyProtection="1">
      <alignment vertical="center"/>
      <protection/>
    </xf>
    <xf numFmtId="0" fontId="7" fillId="0" borderId="3" xfId="0" applyFont="1" applyBorder="1" applyAlignment="1" applyProtection="1">
      <alignment/>
      <protection/>
    </xf>
    <xf numFmtId="0" fontId="6" fillId="0" borderId="2" xfId="0" applyFont="1" applyBorder="1" applyAlignment="1" applyProtection="1">
      <alignment/>
      <protection/>
    </xf>
    <xf numFmtId="0" fontId="0" fillId="2" borderId="0" xfId="0" applyFill="1" applyBorder="1" applyAlignment="1" applyProtection="1">
      <alignment/>
      <protection/>
    </xf>
    <xf numFmtId="0" fontId="9" fillId="2" borderId="4" xfId="0" applyFont="1" applyFill="1" applyBorder="1" applyAlignment="1" applyProtection="1">
      <alignment/>
      <protection/>
    </xf>
    <xf numFmtId="0" fontId="0" fillId="2" borderId="5" xfId="0" applyFill="1" applyBorder="1" applyAlignment="1" applyProtection="1">
      <alignment/>
      <protection/>
    </xf>
    <xf numFmtId="2" fontId="5" fillId="3" borderId="0" xfId="0" applyNumberFormat="1" applyFont="1" applyFill="1" applyBorder="1" applyAlignment="1" applyProtection="1">
      <alignment/>
      <protection/>
    </xf>
    <xf numFmtId="2" fontId="5" fillId="3" borderId="6" xfId="0" applyNumberFormat="1" applyFont="1" applyFill="1" applyBorder="1" applyAlignment="1" applyProtection="1">
      <alignment/>
      <protection/>
    </xf>
    <xf numFmtId="0" fontId="5" fillId="2" borderId="0" xfId="0" applyFont="1" applyFill="1" applyBorder="1" applyAlignment="1" applyProtection="1">
      <alignment wrapText="1"/>
      <protection/>
    </xf>
    <xf numFmtId="0" fontId="7" fillId="0" borderId="5" xfId="0" applyFont="1" applyFill="1" applyBorder="1" applyAlignment="1" applyProtection="1">
      <alignment/>
      <protection/>
    </xf>
    <xf numFmtId="0" fontId="5" fillId="3" borderId="7" xfId="0" applyFont="1" applyFill="1" applyBorder="1" applyAlignment="1" applyProtection="1">
      <alignment/>
      <protection/>
    </xf>
    <xf numFmtId="0" fontId="7" fillId="2" borderId="0" xfId="0" applyFont="1" applyFill="1" applyBorder="1" applyAlignment="1" applyProtection="1">
      <alignment wrapText="1"/>
      <protection/>
    </xf>
    <xf numFmtId="0" fontId="5" fillId="0" borderId="5" xfId="0" applyFont="1" applyFill="1" applyBorder="1" applyAlignment="1" applyProtection="1">
      <alignment/>
      <protection/>
    </xf>
    <xf numFmtId="8" fontId="3" fillId="3" borderId="1" xfId="0" applyNumberFormat="1" applyFont="1" applyFill="1" applyBorder="1" applyAlignment="1" applyProtection="1">
      <alignment/>
      <protection/>
    </xf>
    <xf numFmtId="0" fontId="9" fillId="2" borderId="0" xfId="0" applyFont="1" applyFill="1" applyBorder="1" applyAlignment="1" applyProtection="1">
      <alignment/>
      <protection/>
    </xf>
    <xf numFmtId="0" fontId="0" fillId="0" borderId="0" xfId="0" applyAlignment="1" applyProtection="1">
      <alignment/>
      <protection/>
    </xf>
    <xf numFmtId="0" fontId="5" fillId="0" borderId="8" xfId="0" applyFont="1" applyBorder="1" applyAlignment="1" applyProtection="1">
      <alignment vertical="center"/>
      <protection/>
    </xf>
    <xf numFmtId="0" fontId="6" fillId="0" borderId="8" xfId="0" applyFont="1" applyBorder="1" applyAlignment="1" applyProtection="1">
      <alignment vertical="center"/>
      <protection/>
    </xf>
    <xf numFmtId="0" fontId="4" fillId="0" borderId="2" xfId="0" applyFont="1" applyBorder="1" applyAlignment="1" applyProtection="1">
      <alignment vertical="center" wrapText="1"/>
      <protection/>
    </xf>
    <xf numFmtId="0" fontId="4" fillId="0" borderId="8" xfId="0" applyFont="1" applyBorder="1" applyAlignment="1" applyProtection="1">
      <alignment vertical="center" wrapText="1"/>
      <protection/>
    </xf>
    <xf numFmtId="0" fontId="5" fillId="0" borderId="0" xfId="0" applyFont="1" applyBorder="1" applyAlignment="1" applyProtection="1">
      <alignment horizontal="left" vertical="center" wrapText="1" indent="1"/>
      <protection/>
    </xf>
    <xf numFmtId="0" fontId="5" fillId="0" borderId="3" xfId="0" applyFont="1" applyBorder="1" applyAlignment="1" applyProtection="1">
      <alignment horizontal="left"/>
      <protection/>
    </xf>
    <xf numFmtId="0" fontId="5" fillId="0" borderId="8" xfId="0" applyFont="1" applyBorder="1" applyAlignment="1" applyProtection="1">
      <alignment horizontal="left"/>
      <protection/>
    </xf>
    <xf numFmtId="0" fontId="5" fillId="0" borderId="0" xfId="0" applyFont="1" applyFill="1" applyBorder="1" applyAlignment="1" applyProtection="1">
      <alignment horizontal="left"/>
      <protection/>
    </xf>
    <xf numFmtId="0" fontId="0" fillId="0" borderId="5" xfId="0" applyBorder="1" applyAlignment="1" applyProtection="1">
      <alignment/>
      <protection/>
    </xf>
    <xf numFmtId="0" fontId="5" fillId="0" borderId="3" xfId="0" applyFont="1" applyFill="1" applyBorder="1" applyAlignment="1" applyProtection="1">
      <alignment horizontal="left"/>
      <protection/>
    </xf>
    <xf numFmtId="0" fontId="5" fillId="0" borderId="8" xfId="0" applyFont="1" applyFill="1" applyBorder="1" applyAlignment="1" applyProtection="1">
      <alignment horizontal="left"/>
      <protection/>
    </xf>
    <xf numFmtId="0" fontId="5" fillId="0" borderId="6" xfId="0" applyFont="1" applyFill="1" applyBorder="1" applyAlignment="1" applyProtection="1">
      <alignment horizontal="left"/>
      <protection/>
    </xf>
    <xf numFmtId="0" fontId="5" fillId="3" borderId="6" xfId="0" applyFont="1" applyFill="1" applyBorder="1" applyAlignment="1" applyProtection="1">
      <alignment/>
      <protection/>
    </xf>
    <xf numFmtId="0" fontId="0" fillId="3" borderId="7" xfId="0" applyFill="1" applyBorder="1" applyAlignment="1" applyProtection="1">
      <alignment/>
      <protection/>
    </xf>
    <xf numFmtId="0" fontId="7" fillId="0" borderId="3" xfId="0" applyFont="1" applyFill="1" applyBorder="1" applyAlignment="1" applyProtection="1">
      <alignment/>
      <protection/>
    </xf>
    <xf numFmtId="0" fontId="6" fillId="0" borderId="2" xfId="0" applyFont="1" applyFill="1" applyBorder="1" applyAlignment="1" applyProtection="1">
      <alignment/>
      <protection/>
    </xf>
    <xf numFmtId="0" fontId="0" fillId="0" borderId="4" xfId="0" applyFill="1" applyBorder="1" applyAlignment="1" applyProtection="1">
      <alignment/>
      <protection/>
    </xf>
    <xf numFmtId="0" fontId="6" fillId="0" borderId="3" xfId="0" applyFont="1" applyFill="1" applyBorder="1" applyAlignment="1" applyProtection="1">
      <alignment horizontal="left"/>
      <protection/>
    </xf>
    <xf numFmtId="0" fontId="6" fillId="0" borderId="2" xfId="0" applyFont="1" applyFill="1" applyBorder="1" applyAlignment="1" applyProtection="1">
      <alignment/>
      <protection/>
    </xf>
    <xf numFmtId="0" fontId="5" fillId="3" borderId="5" xfId="0" applyFont="1" applyFill="1" applyBorder="1" applyAlignment="1" applyProtection="1">
      <alignment/>
      <protection/>
    </xf>
    <xf numFmtId="0" fontId="5" fillId="0" borderId="7" xfId="0" applyFont="1" applyFill="1" applyBorder="1" applyAlignment="1" applyProtection="1">
      <alignment/>
      <protection/>
    </xf>
    <xf numFmtId="8" fontId="3" fillId="3" borderId="9" xfId="0" applyNumberFormat="1" applyFont="1" applyFill="1" applyBorder="1" applyAlignment="1" applyProtection="1">
      <alignment/>
      <protection/>
    </xf>
    <xf numFmtId="0" fontId="6" fillId="0" borderId="3" xfId="0" applyFont="1" applyBorder="1" applyAlignment="1" applyProtection="1">
      <alignment/>
      <protection/>
    </xf>
    <xf numFmtId="1" fontId="5" fillId="0" borderId="1" xfId="0" applyNumberFormat="1" applyFont="1" applyFill="1" applyBorder="1" applyAlignment="1" applyProtection="1">
      <alignment/>
      <protection/>
    </xf>
    <xf numFmtId="1" fontId="6" fillId="0" borderId="0" xfId="0" applyNumberFormat="1" applyFont="1" applyFill="1" applyBorder="1" applyAlignment="1" applyProtection="1">
      <alignment/>
      <protection/>
    </xf>
    <xf numFmtId="0" fontId="9" fillId="4" borderId="0" xfId="0" applyFont="1" applyFill="1" applyBorder="1" applyAlignment="1" applyProtection="1">
      <alignment/>
      <protection/>
    </xf>
    <xf numFmtId="0" fontId="0" fillId="4" borderId="0" xfId="0" applyFill="1" applyBorder="1" applyAlignment="1" applyProtection="1">
      <alignment/>
      <protection/>
    </xf>
    <xf numFmtId="0" fontId="5" fillId="2" borderId="6" xfId="0" applyFont="1" applyFill="1" applyBorder="1" applyAlignment="1" applyProtection="1">
      <alignment wrapText="1"/>
      <protection/>
    </xf>
    <xf numFmtId="0" fontId="9" fillId="4" borderId="5" xfId="0" applyFont="1" applyFill="1" applyBorder="1" applyAlignment="1" applyProtection="1">
      <alignment/>
      <protection/>
    </xf>
    <xf numFmtId="0" fontId="0" fillId="4" borderId="5" xfId="0" applyFill="1" applyBorder="1" applyAlignment="1" applyProtection="1">
      <alignment/>
      <protection/>
    </xf>
    <xf numFmtId="0" fontId="0" fillId="4" borderId="6" xfId="0" applyFill="1" applyBorder="1" applyAlignment="1" applyProtection="1">
      <alignment/>
      <protection/>
    </xf>
    <xf numFmtId="0" fontId="0" fillId="4" borderId="7" xfId="0" applyFill="1" applyBorder="1" applyAlignment="1" applyProtection="1">
      <alignment/>
      <protection/>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8" xfId="0" applyFill="1" applyBorder="1" applyAlignment="1" applyProtection="1">
      <alignment/>
      <protection/>
    </xf>
    <xf numFmtId="0" fontId="0" fillId="4" borderId="3" xfId="0" applyFill="1" applyBorder="1" applyAlignment="1" applyProtection="1">
      <alignment/>
      <protection/>
    </xf>
    <xf numFmtId="0" fontId="0" fillId="4" borderId="8" xfId="0" applyFill="1" applyBorder="1" applyAlignment="1" applyProtection="1">
      <alignment/>
      <protection/>
    </xf>
    <xf numFmtId="0" fontId="0" fillId="2" borderId="0" xfId="0" applyFill="1" applyAlignment="1" applyProtection="1">
      <alignment/>
      <protection/>
    </xf>
    <xf numFmtId="0" fontId="0" fillId="0" borderId="0" xfId="0" applyAlignment="1" applyProtection="1">
      <alignment wrapText="1"/>
      <protection/>
    </xf>
    <xf numFmtId="1" fontId="5" fillId="2" borderId="0" xfId="0" applyNumberFormat="1" applyFont="1" applyFill="1" applyBorder="1" applyAlignment="1" applyProtection="1">
      <alignment/>
      <protection/>
    </xf>
    <xf numFmtId="0" fontId="5" fillId="2" borderId="0" xfId="0" applyFont="1" applyFill="1" applyBorder="1" applyAlignment="1" applyProtection="1">
      <alignment/>
      <protection/>
    </xf>
    <xf numFmtId="0" fontId="5" fillId="2" borderId="6" xfId="0" applyFont="1" applyFill="1" applyBorder="1" applyAlignment="1" applyProtection="1">
      <alignment/>
      <protection/>
    </xf>
    <xf numFmtId="0" fontId="0" fillId="4" borderId="2" xfId="0" applyFill="1" applyBorder="1" applyAlignment="1" applyProtection="1">
      <alignment/>
      <protection/>
    </xf>
    <xf numFmtId="0" fontId="0" fillId="4" borderId="3" xfId="0" applyFill="1" applyBorder="1" applyAlignment="1" applyProtection="1">
      <alignment/>
      <protection/>
    </xf>
    <xf numFmtId="0" fontId="0" fillId="4" borderId="8" xfId="0" applyFill="1" applyBorder="1" applyAlignment="1" applyProtection="1">
      <alignment/>
      <protection/>
    </xf>
    <xf numFmtId="0" fontId="0" fillId="2" borderId="0" xfId="0" applyFill="1" applyAlignment="1" applyProtection="1">
      <alignment/>
      <protection/>
    </xf>
    <xf numFmtId="0" fontId="3" fillId="2" borderId="2" xfId="0" applyFont="1" applyFill="1" applyBorder="1" applyAlignment="1" applyProtection="1">
      <alignment/>
      <protection/>
    </xf>
    <xf numFmtId="0" fontId="0" fillId="2" borderId="4" xfId="0" applyFill="1" applyBorder="1" applyAlignment="1" applyProtection="1">
      <alignment/>
      <protection/>
    </xf>
    <xf numFmtId="0" fontId="13" fillId="0" borderId="7" xfId="0" applyFont="1" applyBorder="1" applyAlignment="1" applyProtection="1">
      <alignment horizontal="left" vertical="center" wrapText="1" indent="1"/>
      <protection/>
    </xf>
    <xf numFmtId="0" fontId="0" fillId="2" borderId="1" xfId="0" applyFill="1" applyBorder="1" applyAlignment="1" applyProtection="1">
      <alignment/>
      <protection/>
    </xf>
    <xf numFmtId="0" fontId="5" fillId="0" borderId="6" xfId="0" applyFont="1" applyBorder="1" applyAlignment="1" applyProtection="1">
      <alignment vertical="center" wrapText="1"/>
      <protection/>
    </xf>
    <xf numFmtId="0" fontId="0" fillId="0" borderId="6" xfId="0" applyBorder="1" applyAlignment="1" applyProtection="1">
      <alignment vertical="center"/>
      <protection/>
    </xf>
    <xf numFmtId="0" fontId="0" fillId="0" borderId="7" xfId="0" applyBorder="1" applyAlignment="1" applyProtection="1">
      <alignment vertical="center"/>
      <protection/>
    </xf>
    <xf numFmtId="0" fontId="12" fillId="0" borderId="6" xfId="0" applyFont="1" applyBorder="1" applyAlignment="1" applyProtection="1">
      <alignment horizontal="left" vertical="center" wrapText="1" indent="1"/>
      <protection/>
    </xf>
    <xf numFmtId="0" fontId="13" fillId="0" borderId="6" xfId="0" applyFont="1" applyBorder="1" applyAlignment="1" applyProtection="1">
      <alignment horizontal="left" vertical="center" wrapText="1" indent="1"/>
      <protection/>
    </xf>
    <xf numFmtId="0" fontId="9" fillId="2" borderId="0" xfId="0" applyFont="1" applyFill="1" applyBorder="1" applyAlignment="1" applyProtection="1">
      <alignment/>
      <protection/>
    </xf>
    <xf numFmtId="0" fontId="0" fillId="2" borderId="0" xfId="0" applyFill="1" applyBorder="1" applyAlignment="1" applyProtection="1">
      <alignment/>
      <protection/>
    </xf>
    <xf numFmtId="0" fontId="5" fillId="0" borderId="0" xfId="0" applyFont="1" applyBorder="1" applyAlignment="1" applyProtection="1">
      <alignment horizontal="left" vertical="center" indent="1"/>
      <protection/>
    </xf>
    <xf numFmtId="0" fontId="5" fillId="0" borderId="5" xfId="0" applyFont="1" applyBorder="1" applyAlignment="1" applyProtection="1">
      <alignment horizontal="left" vertical="center" indent="1"/>
      <protection/>
    </xf>
    <xf numFmtId="0" fontId="5" fillId="0" borderId="0" xfId="0" applyFont="1" applyBorder="1" applyAlignment="1" applyProtection="1">
      <alignment horizontal="left" vertical="center" wrapText="1" indent="1"/>
      <protection/>
    </xf>
    <xf numFmtId="0" fontId="5" fillId="0" borderId="5" xfId="0" applyFont="1" applyBorder="1" applyAlignment="1" applyProtection="1">
      <alignment horizontal="left" vertical="center" wrapText="1" indent="1"/>
      <protection/>
    </xf>
    <xf numFmtId="0" fontId="5" fillId="2" borderId="0" xfId="0" applyFont="1" applyFill="1" applyBorder="1" applyAlignment="1" applyProtection="1">
      <alignment/>
      <protection/>
    </xf>
    <xf numFmtId="0" fontId="0" fillId="2" borderId="6" xfId="0" applyFill="1" applyBorder="1" applyAlignment="1" applyProtection="1">
      <alignment/>
      <protection/>
    </xf>
    <xf numFmtId="0" fontId="7" fillId="0" borderId="6" xfId="0" applyFont="1" applyBorder="1" applyAlignment="1" applyProtection="1">
      <alignment horizontal="left" vertical="center" wrapText="1" indent="1"/>
      <protection/>
    </xf>
    <xf numFmtId="0" fontId="7" fillId="0" borderId="7" xfId="0" applyFont="1" applyBorder="1" applyAlignment="1" applyProtection="1">
      <alignment horizontal="left" vertical="center" wrapText="1" indent="1"/>
      <protection/>
    </xf>
    <xf numFmtId="0" fontId="0" fillId="0" borderId="3" xfId="0"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9" fillId="2" borderId="4" xfId="0" applyFont="1" applyFill="1" applyBorder="1" applyAlignment="1" applyProtection="1">
      <alignment/>
      <protection/>
    </xf>
    <xf numFmtId="0" fontId="0" fillId="2" borderId="5" xfId="0" applyFill="1" applyBorder="1" applyAlignment="1" applyProtection="1">
      <alignment/>
      <protection/>
    </xf>
    <xf numFmtId="0" fontId="0" fillId="2" borderId="7" xfId="0" applyFill="1" applyBorder="1" applyAlignment="1" applyProtection="1">
      <alignment/>
      <protection/>
    </xf>
    <xf numFmtId="0" fontId="10" fillId="2" borderId="0"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8" fillId="2" borderId="1" xfId="0" applyFont="1" applyFill="1" applyBorder="1" applyAlignment="1" applyProtection="1">
      <alignment horizontal="center"/>
      <protection/>
    </xf>
    <xf numFmtId="0" fontId="0" fillId="2" borderId="1" xfId="0" applyFill="1" applyBorder="1" applyAlignment="1" applyProtection="1">
      <alignment horizontal="center"/>
      <protection/>
    </xf>
    <xf numFmtId="0" fontId="2" fillId="2" borderId="6" xfId="0" applyFont="1" applyFill="1" applyBorder="1" applyAlignment="1" applyProtection="1">
      <alignment/>
      <protection/>
    </xf>
    <xf numFmtId="0" fontId="0" fillId="0" borderId="1" xfId="0" applyBorder="1" applyAlignment="1" applyProtection="1">
      <alignment wrapText="1"/>
      <protection/>
    </xf>
    <xf numFmtId="0" fontId="0" fillId="0" borderId="0" xfId="0" applyBorder="1" applyAlignment="1" applyProtection="1">
      <alignment wrapText="1"/>
      <protection/>
    </xf>
    <xf numFmtId="0" fontId="0" fillId="0" borderId="5" xfId="0" applyBorder="1" applyAlignment="1" applyProtection="1">
      <alignment wrapText="1"/>
      <protection/>
    </xf>
    <xf numFmtId="0" fontId="0" fillId="0" borderId="1" xfId="0" applyBorder="1" applyAlignment="1" applyProtection="1">
      <alignment/>
      <protection/>
    </xf>
    <xf numFmtId="0" fontId="0" fillId="0" borderId="4" xfId="0" applyBorder="1" applyAlignment="1" applyProtection="1">
      <alignment/>
      <protection/>
    </xf>
    <xf numFmtId="0" fontId="5" fillId="0" borderId="0" xfId="0" applyFont="1" applyBorder="1" applyAlignment="1" applyProtection="1">
      <alignment wrapText="1"/>
      <protection/>
    </xf>
    <xf numFmtId="0" fontId="5" fillId="0" borderId="3" xfId="0" applyFont="1" applyBorder="1" applyAlignment="1" applyProtection="1">
      <alignment/>
      <protection/>
    </xf>
    <xf numFmtId="0" fontId="14" fillId="0" borderId="10" xfId="0" applyFont="1" applyBorder="1" applyAlignment="1" applyProtection="1">
      <alignment vertical="center" wrapText="1"/>
      <protection/>
    </xf>
    <xf numFmtId="0" fontId="15" fillId="0" borderId="9" xfId="0" applyFont="1" applyBorder="1" applyAlignment="1" applyProtection="1">
      <alignment vertical="center"/>
      <protection/>
    </xf>
    <xf numFmtId="40" fontId="14" fillId="0" borderId="9" xfId="0" applyNumberFormat="1" applyFont="1" applyFill="1" applyBorder="1" applyAlignment="1" applyProtection="1">
      <alignment horizontal="center"/>
      <protection/>
    </xf>
    <xf numFmtId="40" fontId="15" fillId="0" borderId="11" xfId="0" applyNumberFormat="1" applyFont="1" applyBorder="1" applyAlignment="1" applyProtection="1">
      <alignment horizontal="center"/>
      <protection/>
    </xf>
    <xf numFmtId="0" fontId="3" fillId="0" borderId="2" xfId="0" applyFont="1" applyBorder="1" applyAlignment="1" applyProtection="1">
      <alignment/>
      <protection/>
    </xf>
    <xf numFmtId="0" fontId="16" fillId="0" borderId="1" xfId="0" applyFont="1" applyBorder="1" applyAlignment="1" applyProtection="1">
      <alignment/>
      <protection/>
    </xf>
    <xf numFmtId="0" fontId="16" fillId="0" borderId="4" xfId="0" applyFont="1" applyBorder="1" applyAlignment="1" applyProtection="1">
      <alignment/>
      <protection/>
    </xf>
    <xf numFmtId="0" fontId="0" fillId="0" borderId="6" xfId="0" applyBorder="1" applyAlignment="1" applyProtection="1">
      <alignment wrapText="1"/>
      <protection/>
    </xf>
    <xf numFmtId="0" fontId="0" fillId="0" borderId="7" xfId="0" applyBorder="1" applyAlignment="1" applyProtection="1">
      <alignment wrapText="1"/>
      <protection/>
    </xf>
    <xf numFmtId="0" fontId="7" fillId="0" borderId="3"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5" xfId="0" applyBorder="1" applyAlignment="1" applyProtection="1">
      <alignment vertical="center" wrapText="1"/>
      <protection/>
    </xf>
    <xf numFmtId="0" fontId="5" fillId="2" borderId="3" xfId="0" applyNumberFormat="1" applyFont="1" applyFill="1" applyBorder="1" applyAlignment="1" applyProtection="1">
      <alignment vertical="center" wrapText="1"/>
      <protection/>
    </xf>
    <xf numFmtId="0" fontId="5" fillId="2" borderId="0" xfId="0" applyNumberFormat="1" applyFont="1" applyFill="1" applyBorder="1" applyAlignment="1" applyProtection="1">
      <alignment vertical="center" wrapText="1"/>
      <protection/>
    </xf>
    <xf numFmtId="0" fontId="5" fillId="2" borderId="5" xfId="0" applyNumberFormat="1" applyFont="1" applyFill="1" applyBorder="1" applyAlignment="1" applyProtection="1">
      <alignment vertical="center" wrapText="1"/>
      <protection/>
    </xf>
    <xf numFmtId="0" fontId="5" fillId="2" borderId="8" xfId="0" applyNumberFormat="1" applyFont="1" applyFill="1" applyBorder="1" applyAlignment="1" applyProtection="1">
      <alignment vertical="center" wrapText="1"/>
      <protection/>
    </xf>
    <xf numFmtId="0" fontId="5" fillId="2" borderId="6" xfId="0" applyNumberFormat="1" applyFont="1" applyFill="1" applyBorder="1" applyAlignment="1" applyProtection="1">
      <alignment vertical="center" wrapText="1"/>
      <protection/>
    </xf>
    <xf numFmtId="0" fontId="5" fillId="2" borderId="7" xfId="0" applyNumberFormat="1" applyFont="1" applyFill="1" applyBorder="1" applyAlignment="1" applyProtection="1">
      <alignment vertical="center" wrapText="1"/>
      <protection/>
    </xf>
    <xf numFmtId="0" fontId="3" fillId="0" borderId="2" xfId="0" applyFont="1" applyFill="1" applyBorder="1" applyAlignment="1" applyProtection="1">
      <alignment/>
      <protection/>
    </xf>
    <xf numFmtId="0" fontId="3" fillId="0" borderId="1" xfId="0" applyFont="1" applyFill="1" applyBorder="1" applyAlignment="1" applyProtection="1">
      <alignment/>
      <protection/>
    </xf>
    <xf numFmtId="0" fontId="3" fillId="0" borderId="4" xfId="0" applyFont="1" applyFill="1" applyBorder="1" applyAlignment="1" applyProtection="1">
      <alignment/>
      <protection/>
    </xf>
    <xf numFmtId="0" fontId="2" fillId="2" borderId="0" xfId="0" applyFont="1" applyFill="1" applyBorder="1" applyAlignment="1" applyProtection="1">
      <alignment/>
      <protection/>
    </xf>
    <xf numFmtId="0" fontId="0" fillId="0" borderId="0" xfId="0"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vertical="center" wrapText="1" indent="1"/>
      <protection/>
    </xf>
    <xf numFmtId="0" fontId="16" fillId="0" borderId="1" xfId="0" applyFont="1" applyFill="1" applyBorder="1" applyAlignment="1" applyProtection="1">
      <alignment/>
      <protection/>
    </xf>
    <xf numFmtId="0" fontId="16" fillId="0" borderId="4" xfId="0" applyFont="1" applyFill="1" applyBorder="1" applyAlignment="1" applyProtection="1">
      <alignment/>
      <protection/>
    </xf>
    <xf numFmtId="1" fontId="5" fillId="0" borderId="0" xfId="0" applyNumberFormat="1" applyFont="1" applyFill="1" applyBorder="1" applyAlignment="1" applyProtection="1">
      <alignment/>
      <protection/>
    </xf>
    <xf numFmtId="1" fontId="5" fillId="0" borderId="6" xfId="0" applyNumberFormat="1" applyFont="1" applyFill="1" applyBorder="1" applyAlignment="1" applyProtection="1">
      <alignment vertical="center"/>
      <protection/>
    </xf>
    <xf numFmtId="0" fontId="0" fillId="0" borderId="0" xfId="0" applyBorder="1" applyAlignment="1" applyProtection="1">
      <alignment horizontal="left" wrapText="1" indent="1"/>
      <protection/>
    </xf>
    <xf numFmtId="0" fontId="0" fillId="0" borderId="0" xfId="0" applyBorder="1" applyAlignment="1" applyProtection="1">
      <alignment horizontal="left" indent="1"/>
      <protection/>
    </xf>
    <xf numFmtId="0" fontId="0" fillId="0" borderId="5" xfId="0" applyBorder="1" applyAlignment="1" applyProtection="1">
      <alignment horizontal="left" indent="1"/>
      <protection/>
    </xf>
    <xf numFmtId="40" fontId="15" fillId="0" borderId="9" xfId="0" applyNumberFormat="1" applyFont="1" applyBorder="1" applyAlignment="1" applyProtection="1">
      <alignment horizontal="center"/>
      <protection/>
    </xf>
    <xf numFmtId="0" fontId="0" fillId="0" borderId="11" xfId="0" applyBorder="1" applyAlignment="1" applyProtection="1">
      <alignment horizontal="center"/>
      <protection/>
    </xf>
    <xf numFmtId="0" fontId="0" fillId="0" borderId="6" xfId="0" applyBorder="1" applyAlignment="1" applyProtection="1">
      <alignment horizontal="left" indent="1"/>
      <protection/>
    </xf>
    <xf numFmtId="0" fontId="0" fillId="0" borderId="7" xfId="0" applyBorder="1" applyAlignment="1" applyProtection="1">
      <alignment horizontal="left" indent="1"/>
      <protection/>
    </xf>
    <xf numFmtId="2" fontId="5" fillId="0" borderId="0" xfId="0" applyNumberFormat="1" applyFont="1" applyFill="1"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8" fontId="3" fillId="0" borderId="1" xfId="0" applyNumberFormat="1" applyFont="1" applyFill="1" applyBorder="1" applyAlignment="1" applyProtection="1">
      <alignment/>
      <protection/>
    </xf>
    <xf numFmtId="0" fontId="15" fillId="0" borderId="11" xfId="0" applyFont="1" applyBorder="1" applyAlignment="1" applyProtection="1">
      <alignment vertical="center"/>
      <protection/>
    </xf>
    <xf numFmtId="0" fontId="0" fillId="4" borderId="1" xfId="0" applyFill="1" applyBorder="1" applyAlignment="1" applyProtection="1">
      <alignment/>
      <protection/>
    </xf>
    <xf numFmtId="0" fontId="0" fillId="4" borderId="4" xfId="0" applyFill="1" applyBorder="1" applyAlignment="1" applyProtection="1">
      <alignment/>
      <protection/>
    </xf>
    <xf numFmtId="0" fontId="0" fillId="4" borderId="0" xfId="0" applyFill="1" applyBorder="1" applyAlignment="1" applyProtection="1">
      <alignment/>
      <protection/>
    </xf>
    <xf numFmtId="0" fontId="0" fillId="4" borderId="5" xfId="0" applyFill="1" applyBorder="1" applyAlignment="1" applyProtection="1">
      <alignment/>
      <protection/>
    </xf>
    <xf numFmtId="0" fontId="0" fillId="4" borderId="6" xfId="0" applyFill="1" applyBorder="1" applyAlignment="1" applyProtection="1">
      <alignment/>
      <protection/>
    </xf>
    <xf numFmtId="0" fontId="0" fillId="4" borderId="7" xfId="0" applyFill="1" applyBorder="1" applyAlignment="1" applyProtection="1">
      <alignment/>
      <protection/>
    </xf>
    <xf numFmtId="2" fontId="5" fillId="5" borderId="12" xfId="0" applyNumberFormat="1" applyFont="1" applyFill="1" applyBorder="1" applyAlignment="1" applyProtection="1">
      <alignment vertical="center"/>
      <protection locked="0"/>
    </xf>
    <xf numFmtId="1" fontId="5" fillId="5" borderId="12" xfId="0" applyNumberFormat="1" applyFont="1" applyFill="1" applyBorder="1" applyAlignment="1" applyProtection="1">
      <alignment vertical="center"/>
      <protection locked="0"/>
    </xf>
    <xf numFmtId="164" fontId="5" fillId="5" borderId="12" xfId="0" applyNumberFormat="1" applyFont="1" applyFill="1" applyBorder="1" applyAlignment="1" applyProtection="1">
      <alignment vertical="center"/>
      <protection locked="0"/>
    </xf>
    <xf numFmtId="1" fontId="5" fillId="5" borderId="13" xfId="0" applyNumberFormat="1" applyFont="1" applyFill="1" applyBorder="1" applyAlignment="1" applyProtection="1">
      <alignment vertical="center"/>
      <protection locked="0"/>
    </xf>
    <xf numFmtId="1" fontId="5" fillId="5" borderId="12" xfId="0" applyNumberFormat="1" applyFont="1" applyFill="1" applyBorder="1" applyAlignment="1" applyProtection="1">
      <alignment/>
      <protection locked="0"/>
    </xf>
    <xf numFmtId="164" fontId="5" fillId="5" borderId="12" xfId="0" applyNumberFormat="1" applyFont="1" applyFill="1" applyBorder="1" applyAlignment="1" applyProtection="1">
      <alignment/>
      <protection locked="0"/>
    </xf>
    <xf numFmtId="1" fontId="5" fillId="5" borderId="14" xfId="0" applyNumberFormat="1" applyFont="1" applyFill="1" applyBorder="1" applyAlignment="1" applyProtection="1">
      <alignment/>
      <protection locked="0"/>
    </xf>
    <xf numFmtId="1" fontId="5" fillId="5" borderId="15" xfId="0" applyNumberFormat="1" applyFont="1" applyFill="1" applyBorder="1" applyAlignment="1" applyProtection="1">
      <alignment/>
      <protection locked="0"/>
    </xf>
    <xf numFmtId="0" fontId="5" fillId="2" borderId="6" xfId="0" applyFont="1" applyFill="1" applyBorder="1" applyAlignment="1" applyProtection="1">
      <alignment/>
      <protection/>
    </xf>
    <xf numFmtId="164" fontId="5" fillId="5" borderId="13" xfId="0" applyNumberFormat="1" applyFont="1" applyFill="1" applyBorder="1" applyAlignment="1" applyProtection="1">
      <alignment/>
      <protection locked="0"/>
    </xf>
    <xf numFmtId="0" fontId="0" fillId="0" borderId="1" xfId="0" applyBorder="1" applyAlignment="1">
      <alignment/>
    </xf>
    <xf numFmtId="0" fontId="0" fillId="0" borderId="4" xfId="0" applyBorder="1" applyAlignment="1">
      <alignment/>
    </xf>
    <xf numFmtId="0" fontId="0" fillId="0" borderId="0" xfId="0" applyAlignment="1">
      <alignment wrapText="1"/>
    </xf>
    <xf numFmtId="0" fontId="0" fillId="0" borderId="5" xfId="0" applyBorder="1" applyAlignment="1">
      <alignment wrapText="1"/>
    </xf>
    <xf numFmtId="0" fontId="0" fillId="0" borderId="0" xfId="0" applyAlignment="1">
      <alignment/>
    </xf>
    <xf numFmtId="0" fontId="0" fillId="0" borderId="5" xfId="0" applyBorder="1" applyAlignment="1">
      <alignment/>
    </xf>
    <xf numFmtId="0" fontId="5" fillId="5" borderId="12" xfId="0" applyFont="1" applyFill="1" applyBorder="1" applyAlignment="1" applyProtection="1">
      <alignment/>
      <protection locked="0"/>
    </xf>
    <xf numFmtId="0" fontId="0" fillId="5" borderId="14" xfId="0" applyFill="1" applyBorder="1" applyAlignment="1" applyProtection="1">
      <alignment/>
      <protection locked="0"/>
    </xf>
    <xf numFmtId="1" fontId="5" fillId="5" borderId="16" xfId="0" applyNumberFormat="1" applyFont="1" applyFill="1" applyBorder="1" applyAlignment="1" applyProtection="1">
      <alignment/>
      <protection locked="0"/>
    </xf>
    <xf numFmtId="0" fontId="5" fillId="0" borderId="8" xfId="0" applyFont="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44</xdr:row>
      <xdr:rowOff>66675</xdr:rowOff>
    </xdr:from>
    <xdr:to>
      <xdr:col>2</xdr:col>
      <xdr:colOff>533400</xdr:colOff>
      <xdr:row>52</xdr:row>
      <xdr:rowOff>66675</xdr:rowOff>
    </xdr:to>
    <xdr:pic>
      <xdr:nvPicPr>
        <xdr:cNvPr id="1" name="Picture 6"/>
        <xdr:cNvPicPr preferRelativeResize="1">
          <a:picLocks noChangeAspect="1"/>
        </xdr:cNvPicPr>
      </xdr:nvPicPr>
      <xdr:blipFill>
        <a:blip r:embed="rId1"/>
        <a:srcRect b="1373"/>
        <a:stretch>
          <a:fillRect/>
        </a:stretch>
      </xdr:blipFill>
      <xdr:spPr>
        <a:xfrm>
          <a:off x="38100" y="11487150"/>
          <a:ext cx="3486150" cy="1276350"/>
        </a:xfrm>
        <a:prstGeom prst="rect">
          <a:avLst/>
        </a:prstGeom>
        <a:noFill/>
        <a:ln w="9525" cmpd="sng">
          <a:noFill/>
        </a:ln>
      </xdr:spPr>
    </xdr:pic>
    <xdr:clientData/>
  </xdr:twoCellAnchor>
  <xdr:twoCellAnchor editAs="oneCell">
    <xdr:from>
      <xdr:col>2</xdr:col>
      <xdr:colOff>723900</xdr:colOff>
      <xdr:row>45</xdr:row>
      <xdr:rowOff>9525</xdr:rowOff>
    </xdr:from>
    <xdr:to>
      <xdr:col>3</xdr:col>
      <xdr:colOff>476250</xdr:colOff>
      <xdr:row>52</xdr:row>
      <xdr:rowOff>9525</xdr:rowOff>
    </xdr:to>
    <xdr:pic>
      <xdr:nvPicPr>
        <xdr:cNvPr id="2" name="Picture 7"/>
        <xdr:cNvPicPr preferRelativeResize="1">
          <a:picLocks noChangeAspect="1"/>
        </xdr:cNvPicPr>
      </xdr:nvPicPr>
      <xdr:blipFill>
        <a:blip r:embed="rId2"/>
        <a:stretch>
          <a:fillRect/>
        </a:stretch>
      </xdr:blipFill>
      <xdr:spPr>
        <a:xfrm>
          <a:off x="3714750" y="11753850"/>
          <a:ext cx="1076325" cy="952500"/>
        </a:xfrm>
        <a:prstGeom prst="rect">
          <a:avLst/>
        </a:prstGeom>
        <a:noFill/>
        <a:ln w="9525" cmpd="sng">
          <a:noFill/>
        </a:ln>
      </xdr:spPr>
    </xdr:pic>
    <xdr:clientData/>
  </xdr:twoCellAnchor>
  <xdr:twoCellAnchor editAs="oneCell">
    <xdr:from>
      <xdr:col>3</xdr:col>
      <xdr:colOff>1009650</xdr:colOff>
      <xdr:row>45</xdr:row>
      <xdr:rowOff>114300</xdr:rowOff>
    </xdr:from>
    <xdr:to>
      <xdr:col>5</xdr:col>
      <xdr:colOff>95250</xdr:colOff>
      <xdr:row>51</xdr:row>
      <xdr:rowOff>133350</xdr:rowOff>
    </xdr:to>
    <xdr:pic>
      <xdr:nvPicPr>
        <xdr:cNvPr id="3" name="Picture 8"/>
        <xdr:cNvPicPr preferRelativeResize="1">
          <a:picLocks noChangeAspect="1"/>
        </xdr:cNvPicPr>
      </xdr:nvPicPr>
      <xdr:blipFill>
        <a:blip r:embed="rId3"/>
        <a:stretch>
          <a:fillRect/>
        </a:stretch>
      </xdr:blipFill>
      <xdr:spPr>
        <a:xfrm>
          <a:off x="5324475" y="11858625"/>
          <a:ext cx="2619375" cy="809625"/>
        </a:xfrm>
        <a:prstGeom prst="rect">
          <a:avLst/>
        </a:prstGeom>
        <a:noFill/>
        <a:ln w="9525" cmpd="sng">
          <a:noFill/>
        </a:ln>
      </xdr:spPr>
    </xdr:pic>
    <xdr:clientData/>
  </xdr:twoCellAnchor>
  <xdr:twoCellAnchor editAs="oneCell">
    <xdr:from>
      <xdr:col>5</xdr:col>
      <xdr:colOff>552450</xdr:colOff>
      <xdr:row>44</xdr:row>
      <xdr:rowOff>238125</xdr:rowOff>
    </xdr:from>
    <xdr:to>
      <xdr:col>6</xdr:col>
      <xdr:colOff>533400</xdr:colOff>
      <xdr:row>50</xdr:row>
      <xdr:rowOff>114300</xdr:rowOff>
    </xdr:to>
    <xdr:pic>
      <xdr:nvPicPr>
        <xdr:cNvPr id="4" name="Picture 9"/>
        <xdr:cNvPicPr preferRelativeResize="1">
          <a:picLocks noChangeAspect="1"/>
        </xdr:cNvPicPr>
      </xdr:nvPicPr>
      <xdr:blipFill>
        <a:blip r:embed="rId4"/>
        <a:stretch>
          <a:fillRect/>
        </a:stretch>
      </xdr:blipFill>
      <xdr:spPr>
        <a:xfrm>
          <a:off x="8401050" y="11658600"/>
          <a:ext cx="13525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45</xdr:row>
      <xdr:rowOff>19050</xdr:rowOff>
    </xdr:from>
    <xdr:to>
      <xdr:col>2</xdr:col>
      <xdr:colOff>504825</xdr:colOff>
      <xdr:row>53</xdr:row>
      <xdr:rowOff>180975</xdr:rowOff>
    </xdr:to>
    <xdr:pic>
      <xdr:nvPicPr>
        <xdr:cNvPr id="1" name="Picture 1"/>
        <xdr:cNvPicPr preferRelativeResize="1">
          <a:picLocks noChangeAspect="1"/>
        </xdr:cNvPicPr>
      </xdr:nvPicPr>
      <xdr:blipFill>
        <a:blip r:embed="rId1"/>
        <a:srcRect b="1373"/>
        <a:stretch>
          <a:fillRect/>
        </a:stretch>
      </xdr:blipFill>
      <xdr:spPr>
        <a:xfrm>
          <a:off x="9525" y="11772900"/>
          <a:ext cx="3486150" cy="1276350"/>
        </a:xfrm>
        <a:prstGeom prst="rect">
          <a:avLst/>
        </a:prstGeom>
        <a:noFill/>
        <a:ln w="9525" cmpd="sng">
          <a:noFill/>
        </a:ln>
      </xdr:spPr>
    </xdr:pic>
    <xdr:clientData/>
  </xdr:twoCellAnchor>
  <xdr:twoCellAnchor editAs="oneCell">
    <xdr:from>
      <xdr:col>2</xdr:col>
      <xdr:colOff>657225</xdr:colOff>
      <xdr:row>45</xdr:row>
      <xdr:rowOff>123825</xdr:rowOff>
    </xdr:from>
    <xdr:to>
      <xdr:col>4</xdr:col>
      <xdr:colOff>238125</xdr:colOff>
      <xdr:row>52</xdr:row>
      <xdr:rowOff>123825</xdr:rowOff>
    </xdr:to>
    <xdr:pic>
      <xdr:nvPicPr>
        <xdr:cNvPr id="2" name="Picture 2"/>
        <xdr:cNvPicPr preferRelativeResize="1">
          <a:picLocks noChangeAspect="1"/>
        </xdr:cNvPicPr>
      </xdr:nvPicPr>
      <xdr:blipFill>
        <a:blip r:embed="rId2"/>
        <a:stretch>
          <a:fillRect/>
        </a:stretch>
      </xdr:blipFill>
      <xdr:spPr>
        <a:xfrm>
          <a:off x="3648075" y="11877675"/>
          <a:ext cx="1076325" cy="952500"/>
        </a:xfrm>
        <a:prstGeom prst="rect">
          <a:avLst/>
        </a:prstGeom>
        <a:noFill/>
        <a:ln w="9525" cmpd="sng">
          <a:noFill/>
        </a:ln>
      </xdr:spPr>
    </xdr:pic>
    <xdr:clientData/>
  </xdr:twoCellAnchor>
  <xdr:twoCellAnchor editAs="oneCell">
    <xdr:from>
      <xdr:col>4</xdr:col>
      <xdr:colOff>838200</xdr:colOff>
      <xdr:row>46</xdr:row>
      <xdr:rowOff>66675</xdr:rowOff>
    </xdr:from>
    <xdr:to>
      <xdr:col>6</xdr:col>
      <xdr:colOff>1019175</xdr:colOff>
      <xdr:row>52</xdr:row>
      <xdr:rowOff>85725</xdr:rowOff>
    </xdr:to>
    <xdr:pic>
      <xdr:nvPicPr>
        <xdr:cNvPr id="3" name="Picture 4"/>
        <xdr:cNvPicPr preferRelativeResize="1">
          <a:picLocks noChangeAspect="1"/>
        </xdr:cNvPicPr>
      </xdr:nvPicPr>
      <xdr:blipFill>
        <a:blip r:embed="rId3"/>
        <a:stretch>
          <a:fillRect/>
        </a:stretch>
      </xdr:blipFill>
      <xdr:spPr>
        <a:xfrm>
          <a:off x="5324475" y="11982450"/>
          <a:ext cx="2619375" cy="809625"/>
        </a:xfrm>
        <a:prstGeom prst="rect">
          <a:avLst/>
        </a:prstGeom>
        <a:noFill/>
        <a:ln w="9525" cmpd="sng">
          <a:noFill/>
        </a:ln>
      </xdr:spPr>
    </xdr:pic>
    <xdr:clientData/>
  </xdr:twoCellAnchor>
  <xdr:twoCellAnchor editAs="oneCell">
    <xdr:from>
      <xdr:col>7</xdr:col>
      <xdr:colOff>647700</xdr:colOff>
      <xdr:row>46</xdr:row>
      <xdr:rowOff>38100</xdr:rowOff>
    </xdr:from>
    <xdr:to>
      <xdr:col>8</xdr:col>
      <xdr:colOff>628650</xdr:colOff>
      <xdr:row>52</xdr:row>
      <xdr:rowOff>76200</xdr:rowOff>
    </xdr:to>
    <xdr:pic>
      <xdr:nvPicPr>
        <xdr:cNvPr id="4" name="Picture 5"/>
        <xdr:cNvPicPr preferRelativeResize="1">
          <a:picLocks noChangeAspect="1"/>
        </xdr:cNvPicPr>
      </xdr:nvPicPr>
      <xdr:blipFill>
        <a:blip r:embed="rId4"/>
        <a:stretch>
          <a:fillRect/>
        </a:stretch>
      </xdr:blipFill>
      <xdr:spPr>
        <a:xfrm>
          <a:off x="8943975" y="11953875"/>
          <a:ext cx="1352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5"/>
  <sheetViews>
    <sheetView zoomScale="85" zoomScaleNormal="85" workbookViewId="0" topLeftCell="A31">
      <selection activeCell="B9" sqref="B9:F10"/>
    </sheetView>
  </sheetViews>
  <sheetFormatPr defaultColWidth="9.140625" defaultRowHeight="12.75"/>
  <cols>
    <col min="1" max="1" width="9.140625" style="19" customWidth="1"/>
    <col min="2" max="2" width="35.7109375" style="19" customWidth="1"/>
    <col min="3" max="3" width="19.8515625" style="19" customWidth="1"/>
    <col min="4" max="4" width="15.8515625" style="59" customWidth="1"/>
    <col min="5" max="5" width="37.140625" style="19" customWidth="1"/>
    <col min="6" max="6" width="20.57421875" style="19" customWidth="1"/>
    <col min="7" max="16384" width="9.140625" style="19" customWidth="1"/>
  </cols>
  <sheetData>
    <row r="1" spans="1:22" ht="26.25">
      <c r="A1" s="53"/>
      <c r="B1" s="94" t="s">
        <v>16</v>
      </c>
      <c r="C1" s="95"/>
      <c r="D1" s="95"/>
      <c r="E1" s="95"/>
      <c r="F1" s="95"/>
      <c r="G1" s="89"/>
      <c r="H1" s="76"/>
      <c r="I1" s="76"/>
      <c r="J1" s="76"/>
      <c r="K1" s="76"/>
      <c r="L1" s="76"/>
      <c r="M1" s="76"/>
      <c r="N1" s="76"/>
      <c r="O1" s="76"/>
      <c r="P1" s="76"/>
      <c r="Q1" s="76"/>
      <c r="R1" s="76"/>
      <c r="S1" s="76"/>
      <c r="T1" s="76"/>
      <c r="U1" s="76"/>
      <c r="V1" s="76"/>
    </row>
    <row r="2" spans="1:22" ht="20.25">
      <c r="A2" s="54"/>
      <c r="B2" s="92" t="s">
        <v>28</v>
      </c>
      <c r="C2" s="93"/>
      <c r="D2" s="93"/>
      <c r="E2" s="93"/>
      <c r="F2" s="93"/>
      <c r="G2" s="90"/>
      <c r="H2" s="77"/>
      <c r="I2" s="77"/>
      <c r="J2" s="77"/>
      <c r="K2" s="77"/>
      <c r="L2" s="77"/>
      <c r="M2" s="77"/>
      <c r="N2" s="77"/>
      <c r="O2" s="77"/>
      <c r="P2" s="77"/>
      <c r="Q2" s="77"/>
      <c r="R2" s="77"/>
      <c r="S2" s="77"/>
      <c r="T2" s="77"/>
      <c r="U2" s="77"/>
      <c r="V2" s="77"/>
    </row>
    <row r="3" spans="1:22" ht="9.75" customHeight="1" thickBot="1">
      <c r="A3" s="54"/>
      <c r="B3" s="96"/>
      <c r="C3" s="83"/>
      <c r="D3" s="83"/>
      <c r="E3" s="83"/>
      <c r="F3" s="83"/>
      <c r="G3" s="90"/>
      <c r="H3" s="77"/>
      <c r="I3" s="77"/>
      <c r="J3" s="77"/>
      <c r="K3" s="77"/>
      <c r="L3" s="77"/>
      <c r="M3" s="77"/>
      <c r="N3" s="77"/>
      <c r="O3" s="77"/>
      <c r="P3" s="77"/>
      <c r="Q3" s="77"/>
      <c r="R3" s="77"/>
      <c r="S3" s="77"/>
      <c r="T3" s="77"/>
      <c r="U3" s="77"/>
      <c r="V3" s="77"/>
    </row>
    <row r="4" spans="1:22" ht="18">
      <c r="A4" s="54"/>
      <c r="B4" s="108" t="s">
        <v>17</v>
      </c>
      <c r="C4" s="109"/>
      <c r="D4" s="109"/>
      <c r="E4" s="109"/>
      <c r="F4" s="110"/>
      <c r="G4" s="90"/>
      <c r="H4" s="77"/>
      <c r="I4" s="77"/>
      <c r="J4" s="77"/>
      <c r="K4" s="77"/>
      <c r="L4" s="77"/>
      <c r="M4" s="77"/>
      <c r="N4" s="77"/>
      <c r="O4" s="77"/>
      <c r="P4" s="77"/>
      <c r="Q4" s="77"/>
      <c r="R4" s="77"/>
      <c r="S4" s="77"/>
      <c r="T4" s="77"/>
      <c r="U4" s="77"/>
      <c r="V4" s="77"/>
    </row>
    <row r="5" spans="1:22" ht="19.5" customHeight="1">
      <c r="A5" s="54"/>
      <c r="B5" s="4" t="s">
        <v>0</v>
      </c>
      <c r="C5" s="151"/>
      <c r="D5" s="78" t="s">
        <v>27</v>
      </c>
      <c r="E5" s="78"/>
      <c r="F5" s="79"/>
      <c r="G5" s="90"/>
      <c r="H5" s="77"/>
      <c r="I5" s="77"/>
      <c r="J5" s="77"/>
      <c r="K5" s="77"/>
      <c r="L5" s="77"/>
      <c r="M5" s="77"/>
      <c r="N5" s="77"/>
      <c r="O5" s="77"/>
      <c r="P5" s="77"/>
      <c r="Q5" s="77"/>
      <c r="R5" s="77"/>
      <c r="S5" s="77"/>
      <c r="T5" s="77"/>
      <c r="U5" s="77"/>
      <c r="V5" s="77"/>
    </row>
    <row r="6" spans="1:22" ht="45" customHeight="1">
      <c r="A6" s="54"/>
      <c r="B6" s="4" t="s">
        <v>2</v>
      </c>
      <c r="C6" s="152"/>
      <c r="D6" s="24" t="s">
        <v>14</v>
      </c>
      <c r="E6" s="80" t="s">
        <v>15</v>
      </c>
      <c r="F6" s="81"/>
      <c r="G6" s="90"/>
      <c r="H6" s="77"/>
      <c r="I6" s="77"/>
      <c r="J6" s="77"/>
      <c r="K6" s="77"/>
      <c r="L6" s="77"/>
      <c r="M6" s="77"/>
      <c r="N6" s="77"/>
      <c r="O6" s="77"/>
      <c r="P6" s="77"/>
      <c r="Q6" s="77"/>
      <c r="R6" s="77"/>
      <c r="S6" s="77"/>
      <c r="T6" s="77"/>
      <c r="U6" s="77"/>
      <c r="V6" s="77"/>
    </row>
    <row r="7" spans="1:22" ht="20.25" customHeight="1">
      <c r="A7" s="54"/>
      <c r="B7" s="4" t="s">
        <v>3</v>
      </c>
      <c r="C7" s="153"/>
      <c r="D7" s="78" t="s">
        <v>12</v>
      </c>
      <c r="E7" s="78"/>
      <c r="F7" s="79"/>
      <c r="G7" s="90"/>
      <c r="H7" s="77"/>
      <c r="I7" s="77"/>
      <c r="J7" s="77"/>
      <c r="K7" s="77"/>
      <c r="L7" s="77"/>
      <c r="M7" s="77"/>
      <c r="N7" s="77"/>
      <c r="O7" s="77"/>
      <c r="P7" s="77"/>
      <c r="Q7" s="77"/>
      <c r="R7" s="77"/>
      <c r="S7" s="77"/>
      <c r="T7" s="77"/>
      <c r="U7" s="77"/>
      <c r="V7" s="77"/>
    </row>
    <row r="8" spans="1:22" ht="21" customHeight="1" thickBot="1">
      <c r="A8" s="54"/>
      <c r="B8" s="170" t="s">
        <v>50</v>
      </c>
      <c r="C8" s="154"/>
      <c r="D8" s="71" t="s">
        <v>51</v>
      </c>
      <c r="E8" s="72"/>
      <c r="F8" s="73"/>
      <c r="G8" s="90"/>
      <c r="H8" s="77"/>
      <c r="I8" s="77"/>
      <c r="J8" s="77"/>
      <c r="K8" s="77"/>
      <c r="L8" s="77"/>
      <c r="M8" s="77"/>
      <c r="N8" s="77"/>
      <c r="O8" s="77"/>
      <c r="P8" s="77"/>
      <c r="Q8" s="77"/>
      <c r="R8" s="77"/>
      <c r="S8" s="77"/>
      <c r="T8" s="77"/>
      <c r="U8" s="77"/>
      <c r="V8" s="77"/>
    </row>
    <row r="9" spans="1:22" ht="12.75">
      <c r="A9" s="54"/>
      <c r="B9" s="82"/>
      <c r="C9" s="77"/>
      <c r="D9" s="77"/>
      <c r="E9" s="77"/>
      <c r="F9" s="77"/>
      <c r="G9" s="90"/>
      <c r="H9" s="77"/>
      <c r="I9" s="77"/>
      <c r="J9" s="77"/>
      <c r="K9" s="77"/>
      <c r="L9" s="77"/>
      <c r="M9" s="77"/>
      <c r="N9" s="77"/>
      <c r="O9" s="77"/>
      <c r="P9" s="77"/>
      <c r="Q9" s="77"/>
      <c r="R9" s="77"/>
      <c r="S9" s="77"/>
      <c r="T9" s="77"/>
      <c r="U9" s="77"/>
      <c r="V9" s="77"/>
    </row>
    <row r="10" spans="1:22" ht="13.5" thickBot="1">
      <c r="A10" s="54"/>
      <c r="B10" s="77"/>
      <c r="C10" s="77"/>
      <c r="D10" s="77"/>
      <c r="E10" s="77"/>
      <c r="F10" s="77"/>
      <c r="G10" s="90"/>
      <c r="H10" s="77"/>
      <c r="I10" s="77"/>
      <c r="J10" s="77"/>
      <c r="K10" s="77"/>
      <c r="L10" s="77"/>
      <c r="M10" s="77"/>
      <c r="N10" s="77"/>
      <c r="O10" s="77"/>
      <c r="P10" s="77"/>
      <c r="Q10" s="77"/>
      <c r="R10" s="77"/>
      <c r="S10" s="77"/>
      <c r="T10" s="77"/>
      <c r="U10" s="77"/>
      <c r="V10" s="77"/>
    </row>
    <row r="11" spans="1:22" ht="18">
      <c r="A11" s="54"/>
      <c r="B11" s="122" t="s">
        <v>35</v>
      </c>
      <c r="C11" s="123"/>
      <c r="D11" s="123"/>
      <c r="E11" s="123"/>
      <c r="F11" s="124"/>
      <c r="G11" s="90"/>
      <c r="H11" s="77"/>
      <c r="I11" s="77"/>
      <c r="J11" s="77"/>
      <c r="K11" s="77"/>
      <c r="L11" s="77"/>
      <c r="M11" s="77"/>
      <c r="N11" s="77"/>
      <c r="O11" s="77"/>
      <c r="P11" s="77"/>
      <c r="Q11" s="77"/>
      <c r="R11" s="77"/>
      <c r="S11" s="77"/>
      <c r="T11" s="77"/>
      <c r="U11" s="77"/>
      <c r="V11" s="77"/>
    </row>
    <row r="12" spans="1:22" ht="15.75">
      <c r="A12" s="54"/>
      <c r="B12" s="42" t="s">
        <v>11</v>
      </c>
      <c r="C12" s="155"/>
      <c r="D12" s="102"/>
      <c r="E12" s="87"/>
      <c r="F12" s="88"/>
      <c r="G12" s="90"/>
      <c r="H12" s="77"/>
      <c r="I12" s="77"/>
      <c r="J12" s="77"/>
      <c r="K12" s="77"/>
      <c r="L12" s="77"/>
      <c r="M12" s="77"/>
      <c r="N12" s="77"/>
      <c r="O12" s="77"/>
      <c r="P12" s="77"/>
      <c r="Q12" s="77"/>
      <c r="R12" s="77"/>
      <c r="S12" s="77"/>
      <c r="T12" s="77"/>
      <c r="U12" s="77"/>
      <c r="V12" s="77"/>
    </row>
    <row r="13" spans="1:22" ht="36" customHeight="1" thickBot="1">
      <c r="A13" s="54"/>
      <c r="B13" s="113" t="s">
        <v>22</v>
      </c>
      <c r="C13" s="114"/>
      <c r="D13" s="114"/>
      <c r="E13" s="114"/>
      <c r="F13" s="115"/>
      <c r="G13" s="90"/>
      <c r="H13" s="77"/>
      <c r="I13" s="77"/>
      <c r="J13" s="77"/>
      <c r="K13" s="77"/>
      <c r="L13" s="77"/>
      <c r="M13" s="77"/>
      <c r="N13" s="77"/>
      <c r="O13" s="77"/>
      <c r="P13" s="77"/>
      <c r="Q13" s="77"/>
      <c r="R13" s="77"/>
      <c r="S13" s="77"/>
      <c r="T13" s="77"/>
      <c r="U13" s="77"/>
      <c r="V13" s="77"/>
    </row>
    <row r="14" spans="1:22" ht="15.75">
      <c r="A14" s="54"/>
      <c r="B14" s="3" t="s">
        <v>23</v>
      </c>
      <c r="C14" s="158"/>
      <c r="D14" s="12"/>
      <c r="E14" s="6" t="s">
        <v>24</v>
      </c>
      <c r="F14" s="158"/>
      <c r="G14" s="90"/>
      <c r="H14" s="77"/>
      <c r="I14" s="77"/>
      <c r="J14" s="77"/>
      <c r="K14" s="77"/>
      <c r="L14" s="77"/>
      <c r="M14" s="77"/>
      <c r="N14" s="77"/>
      <c r="O14" s="77"/>
      <c r="P14" s="77"/>
      <c r="Q14" s="77"/>
      <c r="R14" s="77"/>
      <c r="S14" s="77"/>
      <c r="T14" s="77"/>
      <c r="U14" s="77"/>
      <c r="V14" s="77"/>
    </row>
    <row r="15" spans="1:22" ht="16.5" customHeight="1">
      <c r="A15" s="54"/>
      <c r="B15" s="5"/>
      <c r="C15" s="13"/>
      <c r="D15" s="15"/>
      <c r="E15" s="5"/>
      <c r="F15" s="16"/>
      <c r="G15" s="90"/>
      <c r="H15" s="77"/>
      <c r="I15" s="77"/>
      <c r="J15" s="77"/>
      <c r="K15" s="77"/>
      <c r="L15" s="77"/>
      <c r="M15" s="77"/>
      <c r="N15" s="77"/>
      <c r="O15" s="77"/>
      <c r="P15" s="77"/>
      <c r="Q15" s="77"/>
      <c r="R15" s="77"/>
      <c r="S15" s="77"/>
      <c r="T15" s="77"/>
      <c r="U15" s="77"/>
      <c r="V15" s="77"/>
    </row>
    <row r="16" spans="1:22" ht="18.75" customHeight="1">
      <c r="A16" s="54"/>
      <c r="B16" s="25" t="s">
        <v>29</v>
      </c>
      <c r="C16" s="157"/>
      <c r="D16" s="12"/>
      <c r="E16" s="25" t="s">
        <v>29</v>
      </c>
      <c r="F16" s="157"/>
      <c r="G16" s="90"/>
      <c r="H16" s="77"/>
      <c r="I16" s="77"/>
      <c r="J16" s="77"/>
      <c r="K16" s="77"/>
      <c r="L16" s="77"/>
      <c r="M16" s="77"/>
      <c r="N16" s="77"/>
      <c r="O16" s="77"/>
      <c r="P16" s="77"/>
      <c r="Q16" s="77"/>
      <c r="R16" s="77"/>
      <c r="S16" s="77"/>
      <c r="T16" s="77"/>
      <c r="U16" s="77"/>
      <c r="V16" s="77"/>
    </row>
    <row r="17" spans="1:22" ht="21" customHeight="1" thickBot="1">
      <c r="A17" s="54"/>
      <c r="B17" s="26" t="s">
        <v>30</v>
      </c>
      <c r="C17" s="14">
        <f>IF(C14-C16&lt;0,B47,C14-C16)</f>
        <v>0</v>
      </c>
      <c r="D17" s="47"/>
      <c r="E17" s="26" t="s">
        <v>30</v>
      </c>
      <c r="F17" s="14">
        <f>IF(F14-F16&lt;0,B47,F14-F16)</f>
        <v>0</v>
      </c>
      <c r="G17" s="90"/>
      <c r="H17" s="77"/>
      <c r="I17" s="77"/>
      <c r="J17" s="77"/>
      <c r="K17" s="77"/>
      <c r="L17" s="77"/>
      <c r="M17" s="77"/>
      <c r="N17" s="77"/>
      <c r="O17" s="77"/>
      <c r="P17" s="77"/>
      <c r="Q17" s="77"/>
      <c r="R17" s="77"/>
      <c r="S17" s="77"/>
      <c r="T17" s="77"/>
      <c r="U17" s="77"/>
      <c r="V17" s="77"/>
    </row>
    <row r="18" spans="1:22" ht="12.75">
      <c r="A18" s="54"/>
      <c r="B18" s="82"/>
      <c r="C18" s="77"/>
      <c r="D18" s="77"/>
      <c r="E18" s="77"/>
      <c r="F18" s="77"/>
      <c r="G18" s="90"/>
      <c r="H18" s="77"/>
      <c r="I18" s="77"/>
      <c r="J18" s="77"/>
      <c r="K18" s="77"/>
      <c r="L18" s="77"/>
      <c r="M18" s="77"/>
      <c r="N18" s="77"/>
      <c r="O18" s="77"/>
      <c r="P18" s="77"/>
      <c r="Q18" s="77"/>
      <c r="R18" s="77"/>
      <c r="S18" s="77"/>
      <c r="T18" s="77"/>
      <c r="U18" s="77"/>
      <c r="V18" s="77"/>
    </row>
    <row r="19" spans="1:22" ht="13.5" thickBot="1">
      <c r="A19" s="54"/>
      <c r="B19" s="83"/>
      <c r="C19" s="83"/>
      <c r="D19" s="83"/>
      <c r="E19" s="83"/>
      <c r="F19" s="83"/>
      <c r="G19" s="90"/>
      <c r="H19" s="77"/>
      <c r="I19" s="77"/>
      <c r="J19" s="77"/>
      <c r="K19" s="77"/>
      <c r="L19" s="77"/>
      <c r="M19" s="77"/>
      <c r="N19" s="77"/>
      <c r="O19" s="77"/>
      <c r="P19" s="77"/>
      <c r="Q19" s="77"/>
      <c r="R19" s="77"/>
      <c r="S19" s="77"/>
      <c r="T19" s="77"/>
      <c r="U19" s="77"/>
      <c r="V19" s="77"/>
    </row>
    <row r="20" spans="1:22" ht="18">
      <c r="A20" s="54"/>
      <c r="B20" s="108" t="s">
        <v>1</v>
      </c>
      <c r="C20" s="161"/>
      <c r="D20" s="161"/>
      <c r="E20" s="161"/>
      <c r="F20" s="162"/>
      <c r="G20" s="90"/>
      <c r="H20" s="77"/>
      <c r="I20" s="77"/>
      <c r="J20" s="77"/>
      <c r="K20" s="77"/>
      <c r="L20" s="77"/>
      <c r="M20" s="77"/>
      <c r="N20" s="77"/>
      <c r="O20" s="77"/>
      <c r="P20" s="77"/>
      <c r="Q20" s="77"/>
      <c r="R20" s="77"/>
      <c r="S20" s="77"/>
      <c r="T20" s="77"/>
      <c r="U20" s="77"/>
      <c r="V20" s="77"/>
    </row>
    <row r="21" spans="1:22" ht="18.75" customHeight="1">
      <c r="A21" s="54"/>
      <c r="B21" s="4" t="s">
        <v>18</v>
      </c>
      <c r="C21" s="10" t="e">
        <f>IF(C14+F14=C12,((C17+F17)/C12)*C5,B47)</f>
        <v>#DIV/0!</v>
      </c>
      <c r="D21" s="87"/>
      <c r="E21" s="165"/>
      <c r="F21" s="166"/>
      <c r="G21" s="90"/>
      <c r="H21" s="77"/>
      <c r="I21" s="77"/>
      <c r="J21" s="77"/>
      <c r="K21" s="77"/>
      <c r="L21" s="77"/>
      <c r="M21" s="77"/>
      <c r="N21" s="77"/>
      <c r="O21" s="77"/>
      <c r="P21" s="77"/>
      <c r="Q21" s="77"/>
      <c r="R21" s="77"/>
      <c r="S21" s="77"/>
      <c r="T21" s="77"/>
      <c r="U21" s="77"/>
      <c r="V21" s="77"/>
    </row>
    <row r="22" spans="1:22" ht="21.75" customHeight="1">
      <c r="A22" s="54"/>
      <c r="B22" s="4" t="s">
        <v>19</v>
      </c>
      <c r="C22" s="10" t="e">
        <f>IF(C14+F14=C12,(C16+F16)/(C12)*C5,B47)</f>
        <v>#DIV/0!</v>
      </c>
      <c r="D22" s="165"/>
      <c r="E22" s="165"/>
      <c r="F22" s="166"/>
      <c r="G22" s="90"/>
      <c r="H22" s="77"/>
      <c r="I22" s="77"/>
      <c r="J22" s="77"/>
      <c r="K22" s="77"/>
      <c r="L22" s="77"/>
      <c r="M22" s="77"/>
      <c r="N22" s="77"/>
      <c r="O22" s="77"/>
      <c r="P22" s="77"/>
      <c r="Q22" s="77"/>
      <c r="R22" s="77"/>
      <c r="S22" s="77"/>
      <c r="T22" s="77"/>
      <c r="U22" s="77"/>
      <c r="V22" s="77"/>
    </row>
    <row r="23" spans="1:22" ht="15">
      <c r="A23" s="54"/>
      <c r="B23" s="103"/>
      <c r="C23" s="87"/>
      <c r="D23" s="165"/>
      <c r="E23" s="165"/>
      <c r="F23" s="166"/>
      <c r="G23" s="90"/>
      <c r="H23" s="77"/>
      <c r="I23" s="77"/>
      <c r="J23" s="77"/>
      <c r="K23" s="77"/>
      <c r="L23" s="77"/>
      <c r="M23" s="77"/>
      <c r="N23" s="77"/>
      <c r="O23" s="77"/>
      <c r="P23" s="77"/>
      <c r="Q23" s="77"/>
      <c r="R23" s="77"/>
      <c r="S23" s="77"/>
      <c r="T23" s="77"/>
      <c r="U23" s="77"/>
      <c r="V23" s="77"/>
    </row>
    <row r="24" spans="1:22" ht="32.25" customHeight="1" thickBot="1">
      <c r="A24" s="54"/>
      <c r="B24" s="21" t="s">
        <v>6</v>
      </c>
      <c r="C24" s="160"/>
      <c r="D24" s="74" t="s">
        <v>20</v>
      </c>
      <c r="E24" s="75"/>
      <c r="F24" s="69"/>
      <c r="G24" s="90"/>
      <c r="H24" s="77"/>
      <c r="I24" s="77"/>
      <c r="J24" s="77"/>
      <c r="K24" s="77"/>
      <c r="L24" s="77"/>
      <c r="M24" s="77"/>
      <c r="N24" s="77"/>
      <c r="O24" s="77"/>
      <c r="P24" s="77"/>
      <c r="Q24" s="77"/>
      <c r="R24" s="77"/>
      <c r="S24" s="77"/>
      <c r="T24" s="77"/>
      <c r="U24" s="77"/>
      <c r="V24" s="77"/>
    </row>
    <row r="25" spans="1:22" ht="15.75" thickBot="1">
      <c r="A25" s="54"/>
      <c r="B25" s="159"/>
      <c r="C25" s="83"/>
      <c r="D25" s="83"/>
      <c r="E25" s="83"/>
      <c r="F25" s="83"/>
      <c r="G25" s="90"/>
      <c r="H25" s="77"/>
      <c r="I25" s="77"/>
      <c r="J25" s="77"/>
      <c r="K25" s="77"/>
      <c r="L25" s="77"/>
      <c r="M25" s="77"/>
      <c r="N25" s="77"/>
      <c r="O25" s="77"/>
      <c r="P25" s="77"/>
      <c r="Q25" s="77"/>
      <c r="R25" s="77"/>
      <c r="S25" s="77"/>
      <c r="T25" s="77"/>
      <c r="U25" s="77"/>
      <c r="V25" s="77"/>
    </row>
    <row r="26" spans="1:22" ht="18">
      <c r="A26" s="54"/>
      <c r="B26" s="108" t="s">
        <v>10</v>
      </c>
      <c r="C26" s="161"/>
      <c r="D26" s="161"/>
      <c r="E26" s="161"/>
      <c r="F26" s="162"/>
      <c r="G26" s="90"/>
      <c r="H26" s="77"/>
      <c r="I26" s="77"/>
      <c r="J26" s="77"/>
      <c r="K26" s="77"/>
      <c r="L26" s="77"/>
      <c r="M26" s="77"/>
      <c r="N26" s="77"/>
      <c r="O26" s="77"/>
      <c r="P26" s="77"/>
      <c r="Q26" s="77"/>
      <c r="R26" s="77"/>
      <c r="S26" s="77"/>
      <c r="T26" s="77"/>
      <c r="U26" s="77"/>
      <c r="V26" s="77"/>
    </row>
    <row r="27" spans="1:22" ht="20.25" customHeight="1">
      <c r="A27" s="54"/>
      <c r="B27" s="4" t="s">
        <v>18</v>
      </c>
      <c r="C27" s="10" t="e">
        <f>IF(C14+F14=C12,F17/F14*C5,B47)</f>
        <v>#DIV/0!</v>
      </c>
      <c r="D27" s="98"/>
      <c r="E27" s="163"/>
      <c r="F27" s="164"/>
      <c r="G27" s="90"/>
      <c r="H27" s="77"/>
      <c r="I27" s="77"/>
      <c r="J27" s="77"/>
      <c r="K27" s="77"/>
      <c r="L27" s="77"/>
      <c r="M27" s="77"/>
      <c r="N27" s="77"/>
      <c r="O27" s="77"/>
      <c r="P27" s="77"/>
      <c r="Q27" s="77"/>
      <c r="R27" s="77"/>
      <c r="S27" s="77"/>
      <c r="T27" s="77"/>
      <c r="U27" s="77"/>
      <c r="V27" s="77"/>
    </row>
    <row r="28" spans="1:22" ht="18" customHeight="1">
      <c r="A28" s="54"/>
      <c r="B28" s="4" t="s">
        <v>19</v>
      </c>
      <c r="C28" s="10" t="e">
        <f>IF(C14+F14=C12,F16/F14*C5,B47)</f>
        <v>#DIV/0!</v>
      </c>
      <c r="D28" s="163"/>
      <c r="E28" s="163"/>
      <c r="F28" s="164"/>
      <c r="G28" s="90"/>
      <c r="H28" s="77"/>
      <c r="I28" s="77"/>
      <c r="J28" s="77"/>
      <c r="K28" s="77"/>
      <c r="L28" s="77"/>
      <c r="M28" s="77"/>
      <c r="N28" s="77"/>
      <c r="O28" s="77"/>
      <c r="P28" s="77"/>
      <c r="Q28" s="77"/>
      <c r="R28" s="77"/>
      <c r="S28" s="77"/>
      <c r="T28" s="77"/>
      <c r="U28" s="77"/>
      <c r="V28" s="77"/>
    </row>
    <row r="29" spans="1:22" ht="15">
      <c r="A29" s="54"/>
      <c r="B29" s="103"/>
      <c r="C29" s="87"/>
      <c r="D29" s="163"/>
      <c r="E29" s="163"/>
      <c r="F29" s="164"/>
      <c r="G29" s="90"/>
      <c r="H29" s="77"/>
      <c r="I29" s="77"/>
      <c r="J29" s="77"/>
      <c r="K29" s="77"/>
      <c r="L29" s="77"/>
      <c r="M29" s="77"/>
      <c r="N29" s="77"/>
      <c r="O29" s="77"/>
      <c r="P29" s="77"/>
      <c r="Q29" s="77"/>
      <c r="R29" s="77"/>
      <c r="S29" s="77"/>
      <c r="T29" s="77"/>
      <c r="U29" s="77"/>
      <c r="V29" s="77"/>
    </row>
    <row r="30" spans="1:22" ht="33.75" customHeight="1" thickBot="1">
      <c r="A30" s="54"/>
      <c r="B30" s="21" t="s">
        <v>6</v>
      </c>
      <c r="C30" s="160"/>
      <c r="D30" s="74" t="s">
        <v>20</v>
      </c>
      <c r="E30" s="75"/>
      <c r="F30" s="69"/>
      <c r="G30" s="90"/>
      <c r="H30" s="77"/>
      <c r="I30" s="77"/>
      <c r="J30" s="77"/>
      <c r="K30" s="77"/>
      <c r="L30" s="77"/>
      <c r="M30" s="77"/>
      <c r="N30" s="77"/>
      <c r="O30" s="77"/>
      <c r="P30" s="77"/>
      <c r="Q30" s="77"/>
      <c r="R30" s="77"/>
      <c r="S30" s="77"/>
      <c r="T30" s="77"/>
      <c r="U30" s="77"/>
      <c r="V30" s="77"/>
    </row>
    <row r="31" spans="1:22" ht="15.75" thickBot="1">
      <c r="A31" s="54"/>
      <c r="B31" s="159"/>
      <c r="C31" s="83"/>
      <c r="D31" s="83"/>
      <c r="E31" s="83"/>
      <c r="F31" s="83"/>
      <c r="G31" s="90"/>
      <c r="H31" s="77"/>
      <c r="I31" s="77"/>
      <c r="J31" s="77"/>
      <c r="K31" s="77"/>
      <c r="L31" s="77"/>
      <c r="M31" s="77"/>
      <c r="N31" s="77"/>
      <c r="O31" s="77"/>
      <c r="P31" s="77"/>
      <c r="Q31" s="77"/>
      <c r="R31" s="77"/>
      <c r="S31" s="77"/>
      <c r="T31" s="77"/>
      <c r="U31" s="77"/>
      <c r="V31" s="77"/>
    </row>
    <row r="32" spans="1:22" ht="18">
      <c r="A32" s="54"/>
      <c r="B32" s="108" t="s">
        <v>13</v>
      </c>
      <c r="C32" s="109"/>
      <c r="D32" s="109"/>
      <c r="E32" s="109"/>
      <c r="F32" s="110"/>
      <c r="G32" s="90"/>
      <c r="H32" s="77"/>
      <c r="I32" s="77"/>
      <c r="J32" s="77"/>
      <c r="K32" s="77"/>
      <c r="L32" s="77"/>
      <c r="M32" s="77"/>
      <c r="N32" s="77"/>
      <c r="O32" s="77"/>
      <c r="P32" s="77"/>
      <c r="Q32" s="77"/>
      <c r="R32" s="77"/>
      <c r="S32" s="77"/>
      <c r="T32" s="77"/>
      <c r="U32" s="77"/>
      <c r="V32" s="77"/>
    </row>
    <row r="33" spans="1:22" ht="18" customHeight="1">
      <c r="A33" s="54"/>
      <c r="B33" s="4" t="s">
        <v>4</v>
      </c>
      <c r="C33" s="10" t="e">
        <f>IF(C14/C12*C8&gt;C8,B47,C14/C12*C8)</f>
        <v>#DIV/0!</v>
      </c>
      <c r="D33" s="102"/>
      <c r="E33" s="98"/>
      <c r="F33" s="99"/>
      <c r="G33" s="90"/>
      <c r="H33" s="77"/>
      <c r="I33" s="77"/>
      <c r="J33" s="77"/>
      <c r="K33" s="77"/>
      <c r="L33" s="77"/>
      <c r="M33" s="77"/>
      <c r="N33" s="77"/>
      <c r="O33" s="77"/>
      <c r="P33" s="77"/>
      <c r="Q33" s="77"/>
      <c r="R33" s="77"/>
      <c r="S33" s="77"/>
      <c r="T33" s="77"/>
      <c r="U33" s="77"/>
      <c r="V33" s="77"/>
    </row>
    <row r="34" spans="1:22" ht="16.5" customHeight="1">
      <c r="A34" s="54"/>
      <c r="B34" s="4" t="s">
        <v>5</v>
      </c>
      <c r="C34" s="10" t="e">
        <f>IF((C17/C14)*(C14/C12)*C8&lt;0,B47,(C17/C14)*(C14/C12)*C8)</f>
        <v>#DIV/0!</v>
      </c>
      <c r="D34" s="98"/>
      <c r="E34" s="98"/>
      <c r="F34" s="99"/>
      <c r="G34" s="90"/>
      <c r="H34" s="77"/>
      <c r="I34" s="77"/>
      <c r="J34" s="77"/>
      <c r="K34" s="77"/>
      <c r="L34" s="77"/>
      <c r="M34" s="77"/>
      <c r="N34" s="77"/>
      <c r="O34" s="77"/>
      <c r="P34" s="77"/>
      <c r="Q34" s="77"/>
      <c r="R34" s="77"/>
      <c r="S34" s="77"/>
      <c r="T34" s="77"/>
      <c r="U34" s="77"/>
      <c r="V34" s="77"/>
    </row>
    <row r="35" spans="1:22" ht="20.25" customHeight="1" thickBot="1">
      <c r="A35" s="54"/>
      <c r="B35" s="20" t="s">
        <v>7</v>
      </c>
      <c r="C35" s="11" t="e">
        <f>IF(C33-C34&lt;0,B47,C33-C34)</f>
        <v>#DIV/0!</v>
      </c>
      <c r="D35" s="111"/>
      <c r="E35" s="111"/>
      <c r="F35" s="112"/>
      <c r="G35" s="90"/>
      <c r="H35" s="77"/>
      <c r="I35" s="77"/>
      <c r="J35" s="77"/>
      <c r="K35" s="77"/>
      <c r="L35" s="77"/>
      <c r="M35" s="77"/>
      <c r="N35" s="77"/>
      <c r="O35" s="77"/>
      <c r="P35" s="77"/>
      <c r="Q35" s="77"/>
      <c r="R35" s="77"/>
      <c r="S35" s="77"/>
      <c r="T35" s="77"/>
      <c r="U35" s="77"/>
      <c r="V35" s="77"/>
    </row>
    <row r="36" spans="1:22" ht="19.5" customHeight="1" thickBot="1">
      <c r="A36" s="54"/>
      <c r="B36" s="70"/>
      <c r="C36" s="70"/>
      <c r="D36" s="70"/>
      <c r="E36" s="70"/>
      <c r="F36" s="70"/>
      <c r="G36" s="90"/>
      <c r="H36" s="77"/>
      <c r="I36" s="77"/>
      <c r="J36" s="77"/>
      <c r="K36" s="77"/>
      <c r="L36" s="77"/>
      <c r="M36" s="77"/>
      <c r="N36" s="77"/>
      <c r="O36" s="77"/>
      <c r="P36" s="77"/>
      <c r="Q36" s="77"/>
      <c r="R36" s="77"/>
      <c r="S36" s="77"/>
      <c r="T36" s="77"/>
      <c r="U36" s="77"/>
      <c r="V36" s="77"/>
    </row>
    <row r="37" spans="1:22" ht="51" customHeight="1">
      <c r="A37" s="54"/>
      <c r="B37" s="22" t="s">
        <v>25</v>
      </c>
      <c r="C37" s="17">
        <f>C8*C24</f>
        <v>0</v>
      </c>
      <c r="D37" s="97"/>
      <c r="E37" s="100"/>
      <c r="F37" s="101"/>
      <c r="G37" s="90"/>
      <c r="H37" s="77"/>
      <c r="I37" s="77"/>
      <c r="J37" s="77"/>
      <c r="K37" s="77"/>
      <c r="L37" s="77"/>
      <c r="M37" s="77"/>
      <c r="N37" s="77"/>
      <c r="O37" s="77"/>
      <c r="P37" s="77"/>
      <c r="Q37" s="77"/>
      <c r="R37" s="77"/>
      <c r="S37" s="77"/>
      <c r="T37" s="77"/>
      <c r="U37" s="77"/>
      <c r="V37" s="77"/>
    </row>
    <row r="38" spans="1:22" ht="13.5" thickBot="1">
      <c r="A38" s="54"/>
      <c r="B38" s="86"/>
      <c r="C38" s="87"/>
      <c r="D38" s="87"/>
      <c r="E38" s="87"/>
      <c r="F38" s="88"/>
      <c r="G38" s="90"/>
      <c r="H38" s="77"/>
      <c r="I38" s="77"/>
      <c r="J38" s="77"/>
      <c r="K38" s="77"/>
      <c r="L38" s="77"/>
      <c r="M38" s="77"/>
      <c r="N38" s="77"/>
      <c r="O38" s="77"/>
      <c r="P38" s="77"/>
      <c r="Q38" s="77"/>
      <c r="R38" s="77"/>
      <c r="S38" s="77"/>
      <c r="T38" s="77"/>
      <c r="U38" s="77"/>
      <c r="V38" s="77"/>
    </row>
    <row r="39" spans="1:22" ht="47.25" customHeight="1" thickBot="1">
      <c r="A39" s="54"/>
      <c r="B39" s="23" t="s">
        <v>26</v>
      </c>
      <c r="C39" s="41" t="e">
        <f>C30*(C8-C33)-(C6*C8/1000*C7)</f>
        <v>#DIV/0!</v>
      </c>
      <c r="D39" s="84" t="s">
        <v>21</v>
      </c>
      <c r="E39" s="84"/>
      <c r="F39" s="85"/>
      <c r="G39" s="90"/>
      <c r="H39" s="77"/>
      <c r="I39" s="77"/>
      <c r="J39" s="77"/>
      <c r="K39" s="77"/>
      <c r="L39" s="77"/>
      <c r="M39" s="77"/>
      <c r="N39" s="77"/>
      <c r="O39" s="77"/>
      <c r="P39" s="77"/>
      <c r="Q39" s="77"/>
      <c r="R39" s="77"/>
      <c r="S39" s="77"/>
      <c r="T39" s="77"/>
      <c r="U39" s="77"/>
      <c r="V39" s="77"/>
    </row>
    <row r="40" spans="1:22" ht="13.5" thickBot="1">
      <c r="A40" s="54"/>
      <c r="B40" s="77"/>
      <c r="C40" s="77"/>
      <c r="D40" s="77"/>
      <c r="E40" s="77"/>
      <c r="F40" s="77"/>
      <c r="G40" s="90"/>
      <c r="H40" s="77"/>
      <c r="I40" s="77"/>
      <c r="J40" s="77"/>
      <c r="K40" s="77"/>
      <c r="L40" s="77"/>
      <c r="M40" s="77"/>
      <c r="N40" s="77"/>
      <c r="O40" s="77"/>
      <c r="P40" s="77"/>
      <c r="Q40" s="77"/>
      <c r="R40" s="77"/>
      <c r="S40" s="77"/>
      <c r="T40" s="77"/>
      <c r="U40" s="77"/>
      <c r="V40" s="77"/>
    </row>
    <row r="41" spans="1:22" ht="27.75" thickBot="1">
      <c r="A41" s="54"/>
      <c r="B41" s="104" t="s">
        <v>9</v>
      </c>
      <c r="C41" s="105"/>
      <c r="D41" s="105"/>
      <c r="E41" s="106" t="e">
        <f>C39-C37</f>
        <v>#DIV/0!</v>
      </c>
      <c r="F41" s="107"/>
      <c r="G41" s="90"/>
      <c r="H41" s="77"/>
      <c r="I41" s="77"/>
      <c r="J41" s="77"/>
      <c r="K41" s="77"/>
      <c r="L41" s="77"/>
      <c r="M41" s="77"/>
      <c r="N41" s="77"/>
      <c r="O41" s="77"/>
      <c r="P41" s="77"/>
      <c r="Q41" s="77"/>
      <c r="R41" s="77"/>
      <c r="S41" s="77"/>
      <c r="T41" s="77"/>
      <c r="U41" s="77"/>
      <c r="V41" s="77"/>
    </row>
    <row r="42" spans="1:22" ht="12.75">
      <c r="A42" s="54"/>
      <c r="B42" s="77"/>
      <c r="C42" s="77"/>
      <c r="D42" s="77"/>
      <c r="E42" s="77"/>
      <c r="F42" s="77"/>
      <c r="G42" s="90"/>
      <c r="H42" s="77"/>
      <c r="I42" s="77"/>
      <c r="J42" s="77"/>
      <c r="K42" s="77"/>
      <c r="L42" s="77"/>
      <c r="M42" s="77"/>
      <c r="N42" s="77"/>
      <c r="O42" s="77"/>
      <c r="P42" s="77"/>
      <c r="Q42" s="77"/>
      <c r="R42" s="77"/>
      <c r="S42" s="77"/>
      <c r="T42" s="77"/>
      <c r="U42" s="77"/>
      <c r="V42" s="77"/>
    </row>
    <row r="43" spans="1:22" ht="12.75">
      <c r="A43" s="54"/>
      <c r="B43" s="77"/>
      <c r="C43" s="77"/>
      <c r="D43" s="77"/>
      <c r="E43" s="77"/>
      <c r="F43" s="77"/>
      <c r="G43" s="90"/>
      <c r="H43" s="77"/>
      <c r="I43" s="77"/>
      <c r="J43" s="77"/>
      <c r="K43" s="77"/>
      <c r="L43" s="77"/>
      <c r="M43" s="77"/>
      <c r="N43" s="77"/>
      <c r="O43" s="77"/>
      <c r="P43" s="77"/>
      <c r="Q43" s="77"/>
      <c r="R43" s="77"/>
      <c r="S43" s="77"/>
      <c r="T43" s="77"/>
      <c r="U43" s="77"/>
      <c r="V43" s="77"/>
    </row>
    <row r="44" spans="1:22" ht="12" customHeight="1" thickBot="1">
      <c r="A44" s="55"/>
      <c r="B44" s="83"/>
      <c r="C44" s="83"/>
      <c r="D44" s="83"/>
      <c r="E44" s="83"/>
      <c r="F44" s="83"/>
      <c r="G44" s="91"/>
      <c r="H44" s="77"/>
      <c r="I44" s="77"/>
      <c r="J44" s="77"/>
      <c r="K44" s="77"/>
      <c r="L44" s="77"/>
      <c r="M44" s="77"/>
      <c r="N44" s="77"/>
      <c r="O44" s="77"/>
      <c r="P44" s="77"/>
      <c r="Q44" s="77"/>
      <c r="R44" s="77"/>
      <c r="S44" s="77"/>
      <c r="T44" s="77"/>
      <c r="U44" s="77"/>
      <c r="V44" s="77"/>
    </row>
    <row r="45" spans="1:22" ht="25.5">
      <c r="A45" s="56"/>
      <c r="B45" s="45"/>
      <c r="C45" s="45"/>
      <c r="D45" s="45"/>
      <c r="E45" s="45"/>
      <c r="F45" s="45"/>
      <c r="G45" s="48"/>
      <c r="H45" s="18"/>
      <c r="I45" s="18"/>
      <c r="J45" s="76"/>
      <c r="K45" s="76"/>
      <c r="L45" s="76"/>
      <c r="M45" s="76"/>
      <c r="N45" s="76"/>
      <c r="O45" s="76"/>
      <c r="P45" s="76"/>
      <c r="Q45" s="76"/>
      <c r="R45" s="76"/>
      <c r="S45" s="76"/>
      <c r="T45" s="76"/>
      <c r="U45" s="76"/>
      <c r="V45" s="76"/>
    </row>
    <row r="46" spans="1:22" ht="11.25" customHeight="1">
      <c r="A46" s="56"/>
      <c r="B46" s="46"/>
      <c r="C46" s="46"/>
      <c r="D46" s="46"/>
      <c r="E46" s="46"/>
      <c r="F46" s="46"/>
      <c r="G46" s="49"/>
      <c r="H46" s="7"/>
      <c r="I46" s="7"/>
      <c r="J46" s="77"/>
      <c r="K46" s="77"/>
      <c r="L46" s="77"/>
      <c r="M46" s="77"/>
      <c r="N46" s="77"/>
      <c r="O46" s="77"/>
      <c r="P46" s="77"/>
      <c r="Q46" s="77"/>
      <c r="R46" s="77"/>
      <c r="S46" s="77"/>
      <c r="T46" s="77"/>
      <c r="U46" s="77"/>
      <c r="V46" s="77"/>
    </row>
    <row r="47" spans="1:22" ht="12.75" hidden="1">
      <c r="A47" s="56"/>
      <c r="B47" s="46" t="s">
        <v>8</v>
      </c>
      <c r="C47" s="46"/>
      <c r="D47" s="46"/>
      <c r="E47" s="46"/>
      <c r="F47" s="46"/>
      <c r="G47" s="49"/>
      <c r="H47" s="7"/>
      <c r="I47" s="7"/>
      <c r="J47" s="77"/>
      <c r="K47" s="77"/>
      <c r="L47" s="77"/>
      <c r="M47" s="77"/>
      <c r="N47" s="77"/>
      <c r="O47" s="77"/>
      <c r="P47" s="77"/>
      <c r="Q47" s="77"/>
      <c r="R47" s="77"/>
      <c r="S47" s="77"/>
      <c r="T47" s="77"/>
      <c r="U47" s="77"/>
      <c r="V47" s="77"/>
    </row>
    <row r="48" spans="1:22" ht="12.75">
      <c r="A48" s="56"/>
      <c r="B48" s="46"/>
      <c r="C48" s="46"/>
      <c r="D48" s="46"/>
      <c r="E48" s="46"/>
      <c r="F48" s="46"/>
      <c r="G48" s="49"/>
      <c r="H48" s="7"/>
      <c r="I48" s="7"/>
      <c r="J48" s="77"/>
      <c r="K48" s="77"/>
      <c r="L48" s="77"/>
      <c r="M48" s="77"/>
      <c r="N48" s="77"/>
      <c r="O48" s="77"/>
      <c r="P48" s="77"/>
      <c r="Q48" s="77"/>
      <c r="R48" s="77"/>
      <c r="S48" s="77"/>
      <c r="T48" s="77"/>
      <c r="U48" s="77"/>
      <c r="V48" s="77"/>
    </row>
    <row r="49" spans="1:22" ht="12.75">
      <c r="A49" s="56"/>
      <c r="B49" s="46"/>
      <c r="C49" s="46"/>
      <c r="D49" s="46"/>
      <c r="E49" s="46"/>
      <c r="F49" s="46"/>
      <c r="G49" s="49"/>
      <c r="H49" s="7"/>
      <c r="I49" s="7"/>
      <c r="J49" s="77"/>
      <c r="K49" s="77"/>
      <c r="L49" s="77"/>
      <c r="M49" s="77"/>
      <c r="N49" s="77"/>
      <c r="O49" s="77"/>
      <c r="P49" s="77"/>
      <c r="Q49" s="77"/>
      <c r="R49" s="77"/>
      <c r="S49" s="77"/>
      <c r="T49" s="77"/>
      <c r="U49" s="77"/>
      <c r="V49" s="77"/>
    </row>
    <row r="50" spans="1:22" ht="12.75">
      <c r="A50" s="56"/>
      <c r="B50" s="46"/>
      <c r="C50" s="46"/>
      <c r="D50" s="46"/>
      <c r="E50" s="46"/>
      <c r="F50" s="46"/>
      <c r="G50" s="49"/>
      <c r="H50" s="7"/>
      <c r="I50" s="7"/>
      <c r="J50" s="77"/>
      <c r="K50" s="77"/>
      <c r="L50" s="77"/>
      <c r="M50" s="77"/>
      <c r="N50" s="77"/>
      <c r="O50" s="77"/>
      <c r="P50" s="77"/>
      <c r="Q50" s="77"/>
      <c r="R50" s="77"/>
      <c r="S50" s="77"/>
      <c r="T50" s="77"/>
      <c r="U50" s="77"/>
      <c r="V50" s="77"/>
    </row>
    <row r="51" spans="1:22" ht="12.75">
      <c r="A51" s="56"/>
      <c r="B51" s="46"/>
      <c r="C51" s="46"/>
      <c r="D51" s="46"/>
      <c r="E51" s="46"/>
      <c r="F51" s="46"/>
      <c r="G51" s="49"/>
      <c r="H51" s="7"/>
      <c r="I51" s="7"/>
      <c r="J51" s="77"/>
      <c r="K51" s="77"/>
      <c r="L51" s="77"/>
      <c r="M51" s="77"/>
      <c r="N51" s="77"/>
      <c r="O51" s="77"/>
      <c r="P51" s="77"/>
      <c r="Q51" s="77"/>
      <c r="R51" s="77"/>
      <c r="S51" s="77"/>
      <c r="T51" s="77"/>
      <c r="U51" s="77"/>
      <c r="V51" s="77"/>
    </row>
    <row r="52" spans="1:22" ht="12.75">
      <c r="A52" s="56"/>
      <c r="B52" s="46"/>
      <c r="C52" s="46"/>
      <c r="D52" s="46"/>
      <c r="E52" s="46"/>
      <c r="F52" s="46"/>
      <c r="G52" s="49"/>
      <c r="H52" s="7"/>
      <c r="I52" s="7"/>
      <c r="J52" s="77"/>
      <c r="K52" s="77"/>
      <c r="L52" s="77"/>
      <c r="M52" s="77"/>
      <c r="N52" s="77"/>
      <c r="O52" s="77"/>
      <c r="P52" s="77"/>
      <c r="Q52" s="77"/>
      <c r="R52" s="77"/>
      <c r="S52" s="77"/>
      <c r="T52" s="77"/>
      <c r="U52" s="77"/>
      <c r="V52" s="77"/>
    </row>
    <row r="53" spans="1:22" ht="13.5" thickBot="1">
      <c r="A53" s="57"/>
      <c r="B53" s="50"/>
      <c r="C53" s="50"/>
      <c r="D53" s="50"/>
      <c r="E53" s="50"/>
      <c r="F53" s="50"/>
      <c r="G53" s="51"/>
      <c r="H53" s="7"/>
      <c r="I53" s="7"/>
      <c r="J53" s="77"/>
      <c r="K53" s="77"/>
      <c r="L53" s="77"/>
      <c r="M53" s="77"/>
      <c r="N53" s="77"/>
      <c r="O53" s="77"/>
      <c r="P53" s="77"/>
      <c r="Q53" s="77"/>
      <c r="R53" s="77"/>
      <c r="S53" s="77"/>
      <c r="T53" s="77"/>
      <c r="U53" s="77"/>
      <c r="V53" s="77"/>
    </row>
    <row r="54" spans="1:22" ht="12.75">
      <c r="A54" s="58"/>
      <c r="B54" s="7"/>
      <c r="C54" s="7"/>
      <c r="D54" s="7"/>
      <c r="E54" s="7"/>
      <c r="F54" s="7"/>
      <c r="G54" s="7"/>
      <c r="H54" s="7"/>
      <c r="I54" s="7"/>
      <c r="J54" s="77"/>
      <c r="K54" s="77"/>
      <c r="L54" s="77"/>
      <c r="M54" s="77"/>
      <c r="N54" s="77"/>
      <c r="O54" s="77"/>
      <c r="P54" s="77"/>
      <c r="Q54" s="77"/>
      <c r="R54" s="77"/>
      <c r="S54" s="77"/>
      <c r="T54" s="77"/>
      <c r="U54" s="77"/>
      <c r="V54" s="77"/>
    </row>
    <row r="55" spans="1:22" ht="13.5" thickBot="1">
      <c r="A55" s="58"/>
      <c r="B55" s="7"/>
      <c r="C55" s="7"/>
      <c r="D55" s="7"/>
      <c r="E55" s="7"/>
      <c r="F55" s="7"/>
      <c r="G55" s="7"/>
      <c r="H55" s="7"/>
      <c r="I55" s="7"/>
      <c r="J55" s="77"/>
      <c r="K55" s="77"/>
      <c r="L55" s="77"/>
      <c r="M55" s="77"/>
      <c r="N55" s="77"/>
      <c r="O55" s="77"/>
      <c r="P55" s="77"/>
      <c r="Q55" s="77"/>
      <c r="R55" s="77"/>
      <c r="S55" s="77"/>
      <c r="T55" s="77"/>
      <c r="U55" s="77"/>
      <c r="V55" s="77"/>
    </row>
    <row r="56" spans="1:22" ht="22.5" customHeight="1">
      <c r="A56" s="67" t="s">
        <v>36</v>
      </c>
      <c r="B56" s="52"/>
      <c r="C56" s="52"/>
      <c r="D56" s="52"/>
      <c r="E56" s="52"/>
      <c r="F56" s="52"/>
      <c r="G56" s="68"/>
      <c r="H56" s="7"/>
      <c r="I56" s="7"/>
      <c r="J56" s="77"/>
      <c r="K56" s="77"/>
      <c r="L56" s="77"/>
      <c r="M56" s="77"/>
      <c r="N56" s="77"/>
      <c r="O56" s="77"/>
      <c r="P56" s="77"/>
      <c r="Q56" s="77"/>
      <c r="R56" s="77"/>
      <c r="S56" s="77"/>
      <c r="T56" s="77"/>
      <c r="U56" s="77"/>
      <c r="V56" s="77"/>
    </row>
    <row r="57" spans="1:22" ht="12.75" customHeight="1">
      <c r="A57" s="116" t="s">
        <v>37</v>
      </c>
      <c r="B57" s="117"/>
      <c r="C57" s="117"/>
      <c r="D57" s="117"/>
      <c r="E57" s="117"/>
      <c r="F57" s="117"/>
      <c r="G57" s="118"/>
      <c r="H57" s="7"/>
      <c r="I57" s="7"/>
      <c r="J57" s="77"/>
      <c r="K57" s="77"/>
      <c r="L57" s="77"/>
      <c r="M57" s="77"/>
      <c r="N57" s="77"/>
      <c r="O57" s="77"/>
      <c r="P57" s="77"/>
      <c r="Q57" s="77"/>
      <c r="R57" s="77"/>
      <c r="S57" s="77"/>
      <c r="T57" s="77"/>
      <c r="U57" s="77"/>
      <c r="V57" s="77"/>
    </row>
    <row r="58" spans="1:22" ht="12.75" customHeight="1">
      <c r="A58" s="116"/>
      <c r="B58" s="117"/>
      <c r="C58" s="117"/>
      <c r="D58" s="117"/>
      <c r="E58" s="117"/>
      <c r="F58" s="117"/>
      <c r="G58" s="118"/>
      <c r="H58" s="7"/>
      <c r="I58" s="7"/>
      <c r="J58" s="77"/>
      <c r="K58" s="77"/>
      <c r="L58" s="77"/>
      <c r="M58" s="77"/>
      <c r="N58" s="77"/>
      <c r="O58" s="77"/>
      <c r="P58" s="77"/>
      <c r="Q58" s="77"/>
      <c r="R58" s="77"/>
      <c r="S58" s="77"/>
      <c r="T58" s="77"/>
      <c r="U58" s="77"/>
      <c r="V58" s="77"/>
    </row>
    <row r="59" spans="1:22" ht="12.75" customHeight="1">
      <c r="A59" s="116"/>
      <c r="B59" s="117"/>
      <c r="C59" s="117"/>
      <c r="D59" s="117"/>
      <c r="E59" s="117"/>
      <c r="F59" s="117"/>
      <c r="G59" s="118"/>
      <c r="H59" s="7"/>
      <c r="I59" s="7"/>
      <c r="J59" s="77"/>
      <c r="K59" s="77"/>
      <c r="L59" s="77"/>
      <c r="M59" s="77"/>
      <c r="N59" s="77"/>
      <c r="O59" s="77"/>
      <c r="P59" s="77"/>
      <c r="Q59" s="77"/>
      <c r="R59" s="77"/>
      <c r="S59" s="77"/>
      <c r="T59" s="77"/>
      <c r="U59" s="77"/>
      <c r="V59" s="77"/>
    </row>
    <row r="60" spans="1:22" ht="12.75" customHeight="1">
      <c r="A60" s="116"/>
      <c r="B60" s="117"/>
      <c r="C60" s="117"/>
      <c r="D60" s="117"/>
      <c r="E60" s="117"/>
      <c r="F60" s="117"/>
      <c r="G60" s="118"/>
      <c r="H60" s="7"/>
      <c r="I60" s="7"/>
      <c r="J60" s="77"/>
      <c r="K60" s="77"/>
      <c r="L60" s="77"/>
      <c r="M60" s="77"/>
      <c r="N60" s="77"/>
      <c r="O60" s="77"/>
      <c r="P60" s="77"/>
      <c r="Q60" s="77"/>
      <c r="R60" s="77"/>
      <c r="S60" s="77"/>
      <c r="T60" s="77"/>
      <c r="U60" s="77"/>
      <c r="V60" s="77"/>
    </row>
    <row r="61" spans="1:22" ht="21.75" customHeight="1" thickBot="1">
      <c r="A61" s="119"/>
      <c r="B61" s="120"/>
      <c r="C61" s="120"/>
      <c r="D61" s="120"/>
      <c r="E61" s="120"/>
      <c r="F61" s="120"/>
      <c r="G61" s="121"/>
      <c r="H61" s="7"/>
      <c r="I61" s="7"/>
      <c r="J61" s="77"/>
      <c r="K61" s="77"/>
      <c r="L61" s="77"/>
      <c r="M61" s="77"/>
      <c r="N61" s="77"/>
      <c r="O61" s="77"/>
      <c r="P61" s="77"/>
      <c r="Q61" s="77"/>
      <c r="R61" s="77"/>
      <c r="S61" s="77"/>
      <c r="T61" s="77"/>
      <c r="U61" s="77"/>
      <c r="V61" s="77"/>
    </row>
    <row r="62" spans="1:22" ht="12.75">
      <c r="A62" s="58"/>
      <c r="B62" s="7"/>
      <c r="C62" s="7"/>
      <c r="D62" s="7"/>
      <c r="E62" s="7"/>
      <c r="F62" s="7"/>
      <c r="G62" s="7"/>
      <c r="H62" s="7"/>
      <c r="I62" s="7"/>
      <c r="J62" s="77"/>
      <c r="K62" s="77"/>
      <c r="L62" s="77"/>
      <c r="M62" s="77"/>
      <c r="N62" s="77"/>
      <c r="O62" s="77"/>
      <c r="P62" s="77"/>
      <c r="Q62" s="77"/>
      <c r="R62" s="77"/>
      <c r="S62" s="77"/>
      <c r="T62" s="77"/>
      <c r="U62" s="77"/>
      <c r="V62" s="77"/>
    </row>
    <row r="63" spans="1:22" ht="12.75">
      <c r="A63" s="58"/>
      <c r="B63" s="7"/>
      <c r="C63" s="7"/>
      <c r="D63" s="7"/>
      <c r="E63" s="7"/>
      <c r="F63" s="7"/>
      <c r="G63" s="7"/>
      <c r="H63" s="7"/>
      <c r="I63" s="7"/>
      <c r="J63" s="77"/>
      <c r="K63" s="77"/>
      <c r="L63" s="77"/>
      <c r="M63" s="77"/>
      <c r="N63" s="77"/>
      <c r="O63" s="77"/>
      <c r="P63" s="77"/>
      <c r="Q63" s="77"/>
      <c r="R63" s="77"/>
      <c r="S63" s="77"/>
      <c r="T63" s="77"/>
      <c r="U63" s="77"/>
      <c r="V63" s="77"/>
    </row>
    <row r="64" spans="1:22" ht="12.75">
      <c r="A64" s="58"/>
      <c r="B64" s="7"/>
      <c r="C64" s="7"/>
      <c r="D64" s="7"/>
      <c r="E64" s="7"/>
      <c r="F64" s="7"/>
      <c r="G64" s="7"/>
      <c r="H64" s="7"/>
      <c r="I64" s="7"/>
      <c r="J64" s="77"/>
      <c r="K64" s="77"/>
      <c r="L64" s="77"/>
      <c r="M64" s="77"/>
      <c r="N64" s="77"/>
      <c r="O64" s="77"/>
      <c r="P64" s="77"/>
      <c r="Q64" s="77"/>
      <c r="R64" s="77"/>
      <c r="S64" s="77"/>
      <c r="T64" s="77"/>
      <c r="U64" s="77"/>
      <c r="V64" s="77"/>
    </row>
    <row r="65" spans="1:22" ht="12.75">
      <c r="A65" s="58"/>
      <c r="B65" s="7"/>
      <c r="C65" s="7"/>
      <c r="D65" s="7"/>
      <c r="E65" s="7"/>
      <c r="F65" s="7"/>
      <c r="G65" s="7"/>
      <c r="H65" s="7"/>
      <c r="I65" s="7"/>
      <c r="J65" s="77"/>
      <c r="K65" s="77"/>
      <c r="L65" s="77"/>
      <c r="M65" s="77"/>
      <c r="N65" s="77"/>
      <c r="O65" s="77"/>
      <c r="P65" s="77"/>
      <c r="Q65" s="77"/>
      <c r="R65" s="77"/>
      <c r="S65" s="77"/>
      <c r="T65" s="77"/>
      <c r="U65" s="77"/>
      <c r="V65" s="77"/>
    </row>
    <row r="66" spans="1:22" ht="12.75">
      <c r="A66" s="58"/>
      <c r="B66" s="7"/>
      <c r="C66" s="7"/>
      <c r="D66" s="7"/>
      <c r="E66" s="7"/>
      <c r="F66" s="7"/>
      <c r="G66" s="7"/>
      <c r="H66" s="7"/>
      <c r="I66" s="7"/>
      <c r="J66" s="77"/>
      <c r="K66" s="77"/>
      <c r="L66" s="77"/>
      <c r="M66" s="77"/>
      <c r="N66" s="77"/>
      <c r="O66" s="77"/>
      <c r="P66" s="77"/>
      <c r="Q66" s="77"/>
      <c r="R66" s="77"/>
      <c r="S66" s="77"/>
      <c r="T66" s="77"/>
      <c r="U66" s="77"/>
      <c r="V66" s="77"/>
    </row>
    <row r="67" spans="1:22" ht="12.75">
      <c r="A67" s="58"/>
      <c r="B67" s="7"/>
      <c r="C67" s="7"/>
      <c r="D67" s="7"/>
      <c r="E67" s="7"/>
      <c r="F67" s="7"/>
      <c r="G67" s="7"/>
      <c r="H67" s="7"/>
      <c r="I67" s="7"/>
      <c r="J67" s="77"/>
      <c r="K67" s="77"/>
      <c r="L67" s="77"/>
      <c r="M67" s="77"/>
      <c r="N67" s="77"/>
      <c r="O67" s="77"/>
      <c r="P67" s="77"/>
      <c r="Q67" s="77"/>
      <c r="R67" s="77"/>
      <c r="S67" s="77"/>
      <c r="T67" s="77"/>
      <c r="U67" s="77"/>
      <c r="V67" s="77"/>
    </row>
    <row r="68" spans="1:22" ht="12.75">
      <c r="A68" s="58"/>
      <c r="B68" s="7"/>
      <c r="C68" s="7"/>
      <c r="D68" s="7"/>
      <c r="E68" s="7"/>
      <c r="F68" s="7"/>
      <c r="G68" s="7"/>
      <c r="H68" s="7"/>
      <c r="I68" s="7"/>
      <c r="J68" s="77"/>
      <c r="K68" s="77"/>
      <c r="L68" s="77"/>
      <c r="M68" s="77"/>
      <c r="N68" s="77"/>
      <c r="O68" s="77"/>
      <c r="P68" s="77"/>
      <c r="Q68" s="77"/>
      <c r="R68" s="77"/>
      <c r="S68" s="77"/>
      <c r="T68" s="77"/>
      <c r="U68" s="77"/>
      <c r="V68" s="77"/>
    </row>
    <row r="69" spans="1:22" ht="12.75">
      <c r="A69" s="58"/>
      <c r="B69" s="7"/>
      <c r="C69" s="7"/>
      <c r="D69" s="7"/>
      <c r="E69" s="7"/>
      <c r="F69" s="7"/>
      <c r="G69" s="7"/>
      <c r="H69" s="7"/>
      <c r="I69" s="7"/>
      <c r="J69" s="77"/>
      <c r="K69" s="77"/>
      <c r="L69" s="77"/>
      <c r="M69" s="77"/>
      <c r="N69" s="77"/>
      <c r="O69" s="77"/>
      <c r="P69" s="77"/>
      <c r="Q69" s="77"/>
      <c r="R69" s="77"/>
      <c r="S69" s="77"/>
      <c r="T69" s="77"/>
      <c r="U69" s="77"/>
      <c r="V69" s="77"/>
    </row>
    <row r="70" spans="1:22" ht="12.75">
      <c r="A70" s="58"/>
      <c r="B70" s="7"/>
      <c r="C70" s="7"/>
      <c r="D70" s="7"/>
      <c r="E70" s="7"/>
      <c r="F70" s="7"/>
      <c r="G70" s="7"/>
      <c r="H70" s="7"/>
      <c r="I70" s="7"/>
      <c r="J70" s="77"/>
      <c r="K70" s="77"/>
      <c r="L70" s="77"/>
      <c r="M70" s="77"/>
      <c r="N70" s="77"/>
      <c r="O70" s="77"/>
      <c r="P70" s="77"/>
      <c r="Q70" s="77"/>
      <c r="R70" s="77"/>
      <c r="S70" s="77"/>
      <c r="T70" s="77"/>
      <c r="U70" s="77"/>
      <c r="V70" s="77"/>
    </row>
    <row r="71" spans="1:22" ht="12.75">
      <c r="A71" s="58"/>
      <c r="B71" s="7"/>
      <c r="C71" s="7"/>
      <c r="D71" s="7"/>
      <c r="E71" s="7"/>
      <c r="F71" s="7"/>
      <c r="G71" s="7"/>
      <c r="H71" s="7"/>
      <c r="I71" s="7"/>
      <c r="J71" s="77"/>
      <c r="K71" s="77"/>
      <c r="L71" s="77"/>
      <c r="M71" s="77"/>
      <c r="N71" s="77"/>
      <c r="O71" s="77"/>
      <c r="P71" s="77"/>
      <c r="Q71" s="77"/>
      <c r="R71" s="77"/>
      <c r="S71" s="77"/>
      <c r="T71" s="77"/>
      <c r="U71" s="77"/>
      <c r="V71" s="77"/>
    </row>
    <row r="72" spans="1:22" ht="12.75">
      <c r="A72" s="58"/>
      <c r="B72" s="7"/>
      <c r="C72" s="7"/>
      <c r="D72" s="7"/>
      <c r="E72" s="7"/>
      <c r="F72" s="7"/>
      <c r="G72" s="7"/>
      <c r="H72" s="7"/>
      <c r="I72" s="7"/>
      <c r="J72" s="77"/>
      <c r="K72" s="77"/>
      <c r="L72" s="77"/>
      <c r="M72" s="77"/>
      <c r="N72" s="77"/>
      <c r="O72" s="77"/>
      <c r="P72" s="77"/>
      <c r="Q72" s="77"/>
      <c r="R72" s="77"/>
      <c r="S72" s="77"/>
      <c r="T72" s="77"/>
      <c r="U72" s="77"/>
      <c r="V72" s="77"/>
    </row>
    <row r="73" spans="1:22" ht="12.75">
      <c r="A73" s="58"/>
      <c r="B73" s="7"/>
      <c r="C73" s="7"/>
      <c r="D73" s="7"/>
      <c r="E73" s="7"/>
      <c r="F73" s="7"/>
      <c r="G73" s="7"/>
      <c r="H73" s="7"/>
      <c r="I73" s="7"/>
      <c r="J73" s="77"/>
      <c r="K73" s="77"/>
      <c r="L73" s="77"/>
      <c r="M73" s="77"/>
      <c r="N73" s="77"/>
      <c r="O73" s="77"/>
      <c r="P73" s="77"/>
      <c r="Q73" s="77"/>
      <c r="R73" s="77"/>
      <c r="S73" s="77"/>
      <c r="T73" s="77"/>
      <c r="U73" s="77"/>
      <c r="V73" s="77"/>
    </row>
    <row r="74" spans="1:22" ht="12.75">
      <c r="A74" s="58"/>
      <c r="B74" s="7"/>
      <c r="C74" s="7"/>
      <c r="D74" s="7"/>
      <c r="E74" s="7"/>
      <c r="F74" s="7"/>
      <c r="G74" s="7"/>
      <c r="H74" s="7"/>
      <c r="I74" s="7"/>
      <c r="J74" s="77"/>
      <c r="K74" s="77"/>
      <c r="L74" s="77"/>
      <c r="M74" s="77"/>
      <c r="N74" s="77"/>
      <c r="O74" s="77"/>
      <c r="P74" s="77"/>
      <c r="Q74" s="77"/>
      <c r="R74" s="77"/>
      <c r="S74" s="77"/>
      <c r="T74" s="77"/>
      <c r="U74" s="77"/>
      <c r="V74" s="77"/>
    </row>
    <row r="75" spans="1:22" ht="12.75">
      <c r="A75" s="58"/>
      <c r="B75" s="7"/>
      <c r="C75" s="7"/>
      <c r="D75" s="7"/>
      <c r="E75" s="7"/>
      <c r="F75" s="7"/>
      <c r="G75" s="7"/>
      <c r="H75" s="7"/>
      <c r="I75" s="7"/>
      <c r="J75" s="77"/>
      <c r="K75" s="77"/>
      <c r="L75" s="77"/>
      <c r="M75" s="77"/>
      <c r="N75" s="77"/>
      <c r="O75" s="77"/>
      <c r="P75" s="77"/>
      <c r="Q75" s="77"/>
      <c r="R75" s="77"/>
      <c r="S75" s="77"/>
      <c r="T75" s="77"/>
      <c r="U75" s="77"/>
      <c r="V75" s="77"/>
    </row>
  </sheetData>
  <sheetProtection password="DEE5" sheet="1" objects="1" scenarios="1"/>
  <mergeCells count="63">
    <mergeCell ref="B20:F20"/>
    <mergeCell ref="D21:F23"/>
    <mergeCell ref="B11:F11"/>
    <mergeCell ref="V45:V75"/>
    <mergeCell ref="P45:P75"/>
    <mergeCell ref="Q45:Q75"/>
    <mergeCell ref="R45:R75"/>
    <mergeCell ref="S45:S75"/>
    <mergeCell ref="U1:U44"/>
    <mergeCell ref="R1:R44"/>
    <mergeCell ref="S1:S44"/>
    <mergeCell ref="B26:F26"/>
    <mergeCell ref="T1:T44"/>
    <mergeCell ref="T45:T75"/>
    <mergeCell ref="U45:U75"/>
    <mergeCell ref="V1:V44"/>
    <mergeCell ref="O45:O75"/>
    <mergeCell ref="Q1:Q44"/>
    <mergeCell ref="B41:D41"/>
    <mergeCell ref="E41:F41"/>
    <mergeCell ref="B4:F4"/>
    <mergeCell ref="B32:F32"/>
    <mergeCell ref="D33:F35"/>
    <mergeCell ref="D37:F37"/>
    <mergeCell ref="B13:F13"/>
    <mergeCell ref="J45:J75"/>
    <mergeCell ref="B23:C23"/>
    <mergeCell ref="B29:C29"/>
    <mergeCell ref="D24:F24"/>
    <mergeCell ref="N45:N75"/>
    <mergeCell ref="K45:K75"/>
    <mergeCell ref="L45:L75"/>
    <mergeCell ref="M45:M75"/>
    <mergeCell ref="A57:G61"/>
    <mergeCell ref="D27:F29"/>
    <mergeCell ref="B38:F38"/>
    <mergeCell ref="B42:F44"/>
    <mergeCell ref="G1:G44"/>
    <mergeCell ref="B2:F2"/>
    <mergeCell ref="B1:F1"/>
    <mergeCell ref="B3:F3"/>
    <mergeCell ref="B40:F40"/>
    <mergeCell ref="D12:F12"/>
    <mergeCell ref="I1:I44"/>
    <mergeCell ref="D30:F30"/>
    <mergeCell ref="J1:J44"/>
    <mergeCell ref="K1:K44"/>
    <mergeCell ref="H1:H44"/>
    <mergeCell ref="B18:F19"/>
    <mergeCell ref="B25:F25"/>
    <mergeCell ref="B31:F31"/>
    <mergeCell ref="B36:F36"/>
    <mergeCell ref="D39:F39"/>
    <mergeCell ref="P1:P44"/>
    <mergeCell ref="D5:F5"/>
    <mergeCell ref="D7:F7"/>
    <mergeCell ref="E6:F6"/>
    <mergeCell ref="B9:F10"/>
    <mergeCell ref="D8:F8"/>
    <mergeCell ref="L1:L44"/>
    <mergeCell ref="M1:M44"/>
    <mergeCell ref="N1:N44"/>
    <mergeCell ref="O1:O44"/>
  </mergeCells>
  <printOptions/>
  <pageMargins left="0.7480314960629921" right="0.7480314960629921" top="0.984251968503937" bottom="0.984251968503937" header="0.5118110236220472" footer="0.5118110236220472"/>
  <pageSetup fitToHeight="1" fitToWidth="1" horizontalDpi="600" verticalDpi="600" orientation="portrait" paperSize="9" scale="5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76"/>
  <sheetViews>
    <sheetView tabSelected="1" zoomScale="85" zoomScaleNormal="85" workbookViewId="0" topLeftCell="A25">
      <selection activeCell="C40" sqref="C40"/>
    </sheetView>
  </sheetViews>
  <sheetFormatPr defaultColWidth="9.140625" defaultRowHeight="12.75"/>
  <cols>
    <col min="1" max="1" width="9.140625" style="66" customWidth="1"/>
    <col min="2" max="2" width="35.7109375" style="19" customWidth="1"/>
    <col min="3" max="3" width="19.8515625" style="19" customWidth="1"/>
    <col min="4" max="4" width="2.57421875" style="19" customWidth="1"/>
    <col min="5" max="5" width="20.00390625" style="59" customWidth="1"/>
    <col min="6" max="6" width="16.57421875" style="19" customWidth="1"/>
    <col min="7" max="8" width="20.57421875" style="19" customWidth="1"/>
    <col min="9" max="9" width="12.28125" style="19" customWidth="1"/>
    <col min="10" max="16384" width="9.140625" style="19" customWidth="1"/>
  </cols>
  <sheetData>
    <row r="1" spans="1:24" ht="26.25">
      <c r="A1" s="53"/>
      <c r="B1" s="94" t="s">
        <v>34</v>
      </c>
      <c r="C1" s="95"/>
      <c r="D1" s="95"/>
      <c r="E1" s="95"/>
      <c r="F1" s="95"/>
      <c r="G1" s="95"/>
      <c r="H1" s="1"/>
      <c r="I1" s="8"/>
      <c r="J1" s="18"/>
      <c r="K1" s="18"/>
      <c r="L1" s="18"/>
      <c r="M1" s="18"/>
      <c r="N1" s="18"/>
      <c r="O1" s="18"/>
      <c r="P1" s="18"/>
      <c r="Q1" s="18"/>
      <c r="R1" s="18"/>
      <c r="S1" s="18"/>
      <c r="T1" s="18"/>
      <c r="U1" s="18"/>
      <c r="V1" s="18"/>
      <c r="W1" s="18"/>
      <c r="X1" s="18"/>
    </row>
    <row r="2" spans="1:24" ht="20.25">
      <c r="A2" s="54"/>
      <c r="B2" s="92" t="s">
        <v>48</v>
      </c>
      <c r="C2" s="93"/>
      <c r="D2" s="93"/>
      <c r="E2" s="93"/>
      <c r="F2" s="93"/>
      <c r="G2" s="93"/>
      <c r="H2" s="2"/>
      <c r="I2" s="9"/>
      <c r="J2" s="7"/>
      <c r="K2" s="7"/>
      <c r="L2" s="7"/>
      <c r="M2" s="7"/>
      <c r="N2" s="7"/>
      <c r="O2" s="7"/>
      <c r="P2" s="7"/>
      <c r="Q2" s="7"/>
      <c r="R2" s="7"/>
      <c r="S2" s="7"/>
      <c r="T2" s="7"/>
      <c r="U2" s="7"/>
      <c r="V2" s="7"/>
      <c r="W2" s="7"/>
      <c r="X2" s="7"/>
    </row>
    <row r="3" spans="1:24" ht="9.75" customHeight="1" thickBot="1">
      <c r="A3" s="54"/>
      <c r="B3" s="125"/>
      <c r="C3" s="77"/>
      <c r="D3" s="77"/>
      <c r="E3" s="77"/>
      <c r="F3" s="77"/>
      <c r="G3" s="77"/>
      <c r="H3" s="7"/>
      <c r="I3" s="9"/>
      <c r="J3" s="7"/>
      <c r="K3" s="7"/>
      <c r="L3" s="7"/>
      <c r="M3" s="7"/>
      <c r="N3" s="7"/>
      <c r="O3" s="7"/>
      <c r="P3" s="7"/>
      <c r="Q3" s="7"/>
      <c r="R3" s="7"/>
      <c r="S3" s="7"/>
      <c r="T3" s="7"/>
      <c r="U3" s="7"/>
      <c r="V3" s="7"/>
      <c r="W3" s="7"/>
      <c r="X3" s="7"/>
    </row>
    <row r="4" spans="1:24" ht="18">
      <c r="A4" s="54"/>
      <c r="B4" s="108" t="s">
        <v>17</v>
      </c>
      <c r="C4" s="109"/>
      <c r="D4" s="109"/>
      <c r="E4" s="109"/>
      <c r="F4" s="109"/>
      <c r="G4" s="109"/>
      <c r="H4" s="110"/>
      <c r="I4" s="9"/>
      <c r="J4" s="7"/>
      <c r="K4" s="7"/>
      <c r="L4" s="7"/>
      <c r="M4" s="7"/>
      <c r="N4" s="7"/>
      <c r="O4" s="7"/>
      <c r="P4" s="7"/>
      <c r="Q4" s="7"/>
      <c r="R4" s="7"/>
      <c r="S4" s="7"/>
      <c r="T4" s="7"/>
      <c r="U4" s="7"/>
      <c r="V4" s="7"/>
      <c r="W4" s="7"/>
      <c r="X4" s="7"/>
    </row>
    <row r="5" spans="1:24" ht="19.5" customHeight="1">
      <c r="A5" s="54"/>
      <c r="B5" s="4" t="s">
        <v>38</v>
      </c>
      <c r="C5" s="151"/>
      <c r="D5" s="78" t="s">
        <v>41</v>
      </c>
      <c r="E5" s="126"/>
      <c r="F5" s="126"/>
      <c r="G5" s="126"/>
      <c r="H5" s="127"/>
      <c r="I5" s="9"/>
      <c r="J5" s="7"/>
      <c r="K5" s="7"/>
      <c r="L5" s="7"/>
      <c r="M5" s="7"/>
      <c r="N5" s="7"/>
      <c r="O5" s="7"/>
      <c r="P5" s="7"/>
      <c r="Q5" s="7"/>
      <c r="R5" s="7"/>
      <c r="S5" s="7"/>
      <c r="T5" s="7"/>
      <c r="U5" s="7"/>
      <c r="V5" s="7"/>
      <c r="W5" s="7"/>
      <c r="X5" s="7"/>
    </row>
    <row r="6" spans="1:24" ht="45" customHeight="1">
      <c r="A6" s="54"/>
      <c r="B6" s="4" t="s">
        <v>39</v>
      </c>
      <c r="C6" s="152"/>
      <c r="D6" s="80" t="s">
        <v>14</v>
      </c>
      <c r="E6" s="133"/>
      <c r="F6" s="80" t="s">
        <v>49</v>
      </c>
      <c r="G6" s="80"/>
      <c r="H6" s="128"/>
      <c r="I6" s="9"/>
      <c r="J6" s="7"/>
      <c r="K6" s="7"/>
      <c r="L6" s="7"/>
      <c r="M6" s="7"/>
      <c r="N6" s="7"/>
      <c r="O6" s="7"/>
      <c r="P6" s="7"/>
      <c r="Q6" s="7"/>
      <c r="R6" s="7"/>
      <c r="S6" s="7"/>
      <c r="T6" s="7"/>
      <c r="U6" s="7"/>
      <c r="V6" s="7"/>
      <c r="W6" s="7"/>
      <c r="X6" s="7"/>
    </row>
    <row r="7" spans="1:24" ht="20.25" customHeight="1">
      <c r="A7" s="54"/>
      <c r="B7" s="4" t="s">
        <v>3</v>
      </c>
      <c r="C7" s="153"/>
      <c r="D7" s="78" t="s">
        <v>40</v>
      </c>
      <c r="E7" s="134"/>
      <c r="F7" s="134"/>
      <c r="G7" s="134"/>
      <c r="H7" s="135"/>
      <c r="I7" s="9"/>
      <c r="J7" s="7"/>
      <c r="K7" s="7"/>
      <c r="L7" s="7"/>
      <c r="M7" s="7"/>
      <c r="N7" s="7"/>
      <c r="O7" s="7"/>
      <c r="P7" s="7"/>
      <c r="Q7" s="7"/>
      <c r="R7" s="7"/>
      <c r="S7" s="7"/>
      <c r="T7" s="7"/>
      <c r="U7" s="7"/>
      <c r="V7" s="7"/>
      <c r="W7" s="7"/>
      <c r="X7" s="7"/>
    </row>
    <row r="8" spans="1:24" ht="21" customHeight="1" thickBot="1">
      <c r="A8" s="54"/>
      <c r="B8" s="20" t="s">
        <v>50</v>
      </c>
      <c r="C8" s="154"/>
      <c r="D8" s="132" t="s">
        <v>51</v>
      </c>
      <c r="E8" s="72"/>
      <c r="F8" s="72"/>
      <c r="G8" s="72"/>
      <c r="H8" s="73"/>
      <c r="I8" s="9"/>
      <c r="J8" s="7"/>
      <c r="K8" s="7"/>
      <c r="L8" s="7"/>
      <c r="M8" s="7"/>
      <c r="N8" s="7"/>
      <c r="O8" s="7"/>
      <c r="P8" s="7"/>
      <c r="Q8" s="7"/>
      <c r="R8" s="7"/>
      <c r="S8" s="7"/>
      <c r="T8" s="7"/>
      <c r="U8" s="7"/>
      <c r="V8" s="7"/>
      <c r="W8" s="7"/>
      <c r="X8" s="7"/>
    </row>
    <row r="9" spans="1:24" ht="12.75">
      <c r="A9" s="54"/>
      <c r="B9" s="82"/>
      <c r="C9" s="77"/>
      <c r="D9" s="77"/>
      <c r="E9" s="77"/>
      <c r="F9" s="77"/>
      <c r="G9" s="77"/>
      <c r="H9" s="7"/>
      <c r="I9" s="9"/>
      <c r="J9" s="7"/>
      <c r="K9" s="7"/>
      <c r="L9" s="7"/>
      <c r="M9" s="7"/>
      <c r="N9" s="7"/>
      <c r="O9" s="7"/>
      <c r="P9" s="7"/>
      <c r="Q9" s="7"/>
      <c r="R9" s="7"/>
      <c r="S9" s="7"/>
      <c r="T9" s="7"/>
      <c r="U9" s="7"/>
      <c r="V9" s="7"/>
      <c r="W9" s="7"/>
      <c r="X9" s="7"/>
    </row>
    <row r="10" spans="1:24" ht="13.5" thickBot="1">
      <c r="A10" s="54"/>
      <c r="B10" s="77"/>
      <c r="C10" s="77"/>
      <c r="D10" s="77"/>
      <c r="E10" s="77"/>
      <c r="F10" s="77"/>
      <c r="G10" s="77"/>
      <c r="H10" s="7"/>
      <c r="I10" s="9"/>
      <c r="J10" s="7"/>
      <c r="K10" s="7"/>
      <c r="L10" s="7"/>
      <c r="M10" s="7"/>
      <c r="N10" s="7"/>
      <c r="O10" s="7"/>
      <c r="P10" s="7"/>
      <c r="Q10" s="7"/>
      <c r="R10" s="7"/>
      <c r="S10" s="7"/>
      <c r="T10" s="7"/>
      <c r="U10" s="7"/>
      <c r="V10" s="7"/>
      <c r="W10" s="7"/>
      <c r="X10" s="7"/>
    </row>
    <row r="11" spans="1:24" ht="18">
      <c r="A11" s="54"/>
      <c r="B11" s="122" t="s">
        <v>35</v>
      </c>
      <c r="C11" s="129"/>
      <c r="D11" s="129"/>
      <c r="E11" s="129"/>
      <c r="F11" s="129"/>
      <c r="G11" s="129"/>
      <c r="H11" s="130"/>
      <c r="I11" s="9"/>
      <c r="J11" s="7"/>
      <c r="K11" s="7"/>
      <c r="L11" s="7"/>
      <c r="M11" s="7"/>
      <c r="N11" s="7"/>
      <c r="O11" s="7"/>
      <c r="P11" s="7"/>
      <c r="Q11" s="7"/>
      <c r="R11" s="7"/>
      <c r="S11" s="7"/>
      <c r="T11" s="7"/>
      <c r="U11" s="7"/>
      <c r="V11" s="7"/>
      <c r="W11" s="7"/>
      <c r="X11" s="7"/>
    </row>
    <row r="12" spans="1:24" ht="15.75">
      <c r="A12" s="54"/>
      <c r="B12" s="42" t="s">
        <v>11</v>
      </c>
      <c r="C12" s="155"/>
      <c r="D12" s="131"/>
      <c r="E12" s="87"/>
      <c r="F12" s="87"/>
      <c r="G12" s="87"/>
      <c r="H12" s="88"/>
      <c r="I12" s="9"/>
      <c r="J12" s="7"/>
      <c r="K12" s="7"/>
      <c r="L12" s="7"/>
      <c r="M12" s="7"/>
      <c r="N12" s="7"/>
      <c r="O12" s="7"/>
      <c r="P12" s="7"/>
      <c r="Q12" s="7"/>
      <c r="R12" s="7"/>
      <c r="S12" s="7"/>
      <c r="T12" s="7"/>
      <c r="U12" s="7"/>
      <c r="V12" s="7"/>
      <c r="W12" s="7"/>
      <c r="X12" s="7"/>
    </row>
    <row r="13" spans="1:24" ht="48" customHeight="1" thickBot="1">
      <c r="A13" s="54"/>
      <c r="B13" s="113" t="s">
        <v>42</v>
      </c>
      <c r="C13" s="114"/>
      <c r="D13" s="114"/>
      <c r="E13" s="114"/>
      <c r="F13" s="114"/>
      <c r="G13" s="114"/>
      <c r="H13" s="115"/>
      <c r="I13" s="9"/>
      <c r="J13" s="7"/>
      <c r="K13" s="7"/>
      <c r="L13" s="7"/>
      <c r="M13" s="7"/>
      <c r="N13" s="7"/>
      <c r="O13" s="7"/>
      <c r="P13" s="7"/>
      <c r="Q13" s="7"/>
      <c r="R13" s="7"/>
      <c r="S13" s="7"/>
      <c r="T13" s="7"/>
      <c r="U13" s="7"/>
      <c r="V13" s="7"/>
      <c r="W13" s="7"/>
      <c r="X13" s="7"/>
    </row>
    <row r="14" spans="1:23" ht="15.75">
      <c r="A14" s="54"/>
      <c r="B14" s="38" t="s">
        <v>23</v>
      </c>
      <c r="C14" s="158"/>
      <c r="D14" s="60"/>
      <c r="E14" s="35" t="s">
        <v>24</v>
      </c>
      <c r="F14" s="43"/>
      <c r="G14" s="169"/>
      <c r="H14" s="36"/>
      <c r="I14" s="9"/>
      <c r="J14" s="7"/>
      <c r="K14" s="7"/>
      <c r="L14" s="7"/>
      <c r="M14" s="7"/>
      <c r="N14" s="7"/>
      <c r="O14" s="7"/>
      <c r="P14" s="7"/>
      <c r="Q14" s="7"/>
      <c r="R14" s="7"/>
      <c r="S14" s="7"/>
      <c r="T14" s="7"/>
      <c r="U14" s="7"/>
      <c r="V14" s="7"/>
      <c r="W14" s="7"/>
    </row>
    <row r="15" spans="1:23" ht="9.75" customHeight="1">
      <c r="A15" s="54"/>
      <c r="B15" s="34"/>
      <c r="C15" s="28"/>
      <c r="D15" s="7"/>
      <c r="E15" s="86"/>
      <c r="F15" s="87"/>
      <c r="G15" s="87"/>
      <c r="H15" s="88"/>
      <c r="I15" s="9"/>
      <c r="J15" s="7"/>
      <c r="K15" s="7"/>
      <c r="L15" s="7"/>
      <c r="M15" s="7"/>
      <c r="N15" s="7"/>
      <c r="O15" s="7"/>
      <c r="P15" s="7"/>
      <c r="Q15" s="7"/>
      <c r="R15" s="7"/>
      <c r="S15" s="7"/>
      <c r="T15" s="7"/>
      <c r="U15" s="7"/>
      <c r="V15" s="7"/>
      <c r="W15" s="7"/>
    </row>
    <row r="16" spans="1:23" ht="18.75" customHeight="1">
      <c r="A16" s="54"/>
      <c r="B16" s="29" t="s">
        <v>31</v>
      </c>
      <c r="C16" s="157"/>
      <c r="D16" s="60"/>
      <c r="E16" s="37" t="s">
        <v>32</v>
      </c>
      <c r="F16" s="155"/>
      <c r="G16" s="44" t="s">
        <v>33</v>
      </c>
      <c r="H16" s="168"/>
      <c r="I16" s="9"/>
      <c r="J16" s="7"/>
      <c r="K16" s="7"/>
      <c r="L16" s="7"/>
      <c r="M16" s="7"/>
      <c r="N16" s="7"/>
      <c r="O16" s="7"/>
      <c r="P16" s="7"/>
      <c r="Q16" s="7"/>
      <c r="R16" s="7"/>
      <c r="S16" s="7"/>
      <c r="T16" s="7"/>
      <c r="U16" s="7"/>
      <c r="V16" s="7"/>
      <c r="W16" s="7"/>
    </row>
    <row r="17" spans="1:23" ht="21" customHeight="1">
      <c r="A17" s="54"/>
      <c r="B17" s="29" t="s">
        <v>43</v>
      </c>
      <c r="C17" s="39">
        <f>IF(C14-C16&lt;0,B46,C14-C16)</f>
        <v>0</v>
      </c>
      <c r="D17" s="61"/>
      <c r="E17" s="29" t="s">
        <v>31</v>
      </c>
      <c r="F17" s="167"/>
      <c r="G17" s="27" t="s">
        <v>31</v>
      </c>
      <c r="H17" s="168"/>
      <c r="I17" s="9"/>
      <c r="J17" s="7"/>
      <c r="K17" s="7"/>
      <c r="L17" s="7"/>
      <c r="M17" s="7"/>
      <c r="N17" s="7"/>
      <c r="O17" s="7"/>
      <c r="P17" s="7"/>
      <c r="Q17" s="7"/>
      <c r="R17" s="7"/>
      <c r="S17" s="7"/>
      <c r="T17" s="7"/>
      <c r="U17" s="7"/>
      <c r="V17" s="7"/>
      <c r="W17" s="7"/>
    </row>
    <row r="18" spans="1:23" ht="21" customHeight="1" thickBot="1">
      <c r="A18" s="54"/>
      <c r="B18" s="30"/>
      <c r="C18" s="40"/>
      <c r="D18" s="62"/>
      <c r="E18" s="30" t="s">
        <v>43</v>
      </c>
      <c r="F18" s="32">
        <f>IF(F16-F17&lt;0,B46,F16-F17)</f>
        <v>0</v>
      </c>
      <c r="G18" s="31" t="s">
        <v>43</v>
      </c>
      <c r="H18" s="33">
        <f>IF(H16-H17&lt;0,B46,H16-H17)</f>
        <v>0</v>
      </c>
      <c r="I18" s="9"/>
      <c r="J18" s="7"/>
      <c r="K18" s="7"/>
      <c r="L18" s="7"/>
      <c r="M18" s="7"/>
      <c r="N18" s="7"/>
      <c r="O18" s="7"/>
      <c r="P18" s="7"/>
      <c r="Q18" s="7"/>
      <c r="R18" s="7"/>
      <c r="S18" s="7"/>
      <c r="T18" s="7"/>
      <c r="U18" s="7"/>
      <c r="V18" s="7"/>
      <c r="W18" s="7"/>
    </row>
    <row r="19" spans="1:24" ht="12.75">
      <c r="A19" s="54"/>
      <c r="B19" s="82"/>
      <c r="C19" s="77"/>
      <c r="D19" s="77"/>
      <c r="E19" s="77"/>
      <c r="F19" s="77"/>
      <c r="G19" s="77"/>
      <c r="H19" s="7"/>
      <c r="I19" s="9"/>
      <c r="J19" s="7"/>
      <c r="K19" s="7"/>
      <c r="L19" s="7"/>
      <c r="M19" s="7"/>
      <c r="N19" s="7"/>
      <c r="O19" s="7"/>
      <c r="P19" s="7"/>
      <c r="Q19" s="7"/>
      <c r="R19" s="7"/>
      <c r="S19" s="7"/>
      <c r="T19" s="7"/>
      <c r="U19" s="7"/>
      <c r="V19" s="7"/>
      <c r="W19" s="7"/>
      <c r="X19" s="7"/>
    </row>
    <row r="20" spans="1:24" ht="13.5" thickBot="1">
      <c r="A20" s="54"/>
      <c r="B20" s="77"/>
      <c r="C20" s="77"/>
      <c r="D20" s="77"/>
      <c r="E20" s="77"/>
      <c r="F20" s="77"/>
      <c r="G20" s="77"/>
      <c r="H20" s="7"/>
      <c r="I20" s="9"/>
      <c r="J20" s="7"/>
      <c r="K20" s="7"/>
      <c r="L20" s="7"/>
      <c r="M20" s="7"/>
      <c r="N20" s="7"/>
      <c r="O20" s="7"/>
      <c r="P20" s="7"/>
      <c r="Q20" s="7"/>
      <c r="R20" s="7"/>
      <c r="S20" s="7"/>
      <c r="T20" s="7"/>
      <c r="U20" s="7"/>
      <c r="V20" s="7"/>
      <c r="W20" s="7"/>
      <c r="X20" s="7"/>
    </row>
    <row r="21" spans="1:24" ht="18">
      <c r="A21" s="54"/>
      <c r="B21" s="108" t="s">
        <v>1</v>
      </c>
      <c r="C21" s="109"/>
      <c r="D21" s="100"/>
      <c r="E21" s="100"/>
      <c r="F21" s="100"/>
      <c r="G21" s="100"/>
      <c r="H21" s="101"/>
      <c r="I21" s="9"/>
      <c r="J21" s="7"/>
      <c r="K21" s="7"/>
      <c r="L21" s="7"/>
      <c r="M21" s="7"/>
      <c r="N21" s="7"/>
      <c r="O21" s="7"/>
      <c r="P21" s="7"/>
      <c r="Q21" s="7"/>
      <c r="R21" s="7"/>
      <c r="S21" s="7"/>
      <c r="T21" s="7"/>
      <c r="U21" s="7"/>
      <c r="V21" s="7"/>
      <c r="W21" s="7"/>
      <c r="X21" s="7"/>
    </row>
    <row r="22" spans="1:24" ht="18.75" customHeight="1">
      <c r="A22" s="54"/>
      <c r="B22" s="4" t="s">
        <v>18</v>
      </c>
      <c r="C22" s="10" t="e">
        <f>IF(C14+G14=C12,((C17+F18+H18)/C12)*C5,B46)</f>
        <v>#DIV/0!</v>
      </c>
      <c r="D22" s="87"/>
      <c r="E22" s="87"/>
      <c r="F22" s="87"/>
      <c r="G22" s="87"/>
      <c r="H22" s="88"/>
      <c r="I22" s="9"/>
      <c r="J22" s="7"/>
      <c r="K22" s="7"/>
      <c r="L22" s="7"/>
      <c r="M22" s="7"/>
      <c r="N22" s="7"/>
      <c r="O22" s="7"/>
      <c r="P22" s="7"/>
      <c r="Q22" s="7"/>
      <c r="R22" s="7"/>
      <c r="S22" s="7"/>
      <c r="T22" s="7"/>
      <c r="U22" s="7"/>
      <c r="V22" s="7"/>
      <c r="W22" s="7"/>
      <c r="X22" s="7"/>
    </row>
    <row r="23" spans="1:24" ht="21.75" customHeight="1">
      <c r="A23" s="54"/>
      <c r="B23" s="4" t="s">
        <v>19</v>
      </c>
      <c r="C23" s="10" t="e">
        <f>IF(C14+G14=C12,(C16+F17+H17)/(C12)*C5,B46)</f>
        <v>#DIV/0!</v>
      </c>
      <c r="D23" s="87"/>
      <c r="E23" s="87"/>
      <c r="F23" s="87"/>
      <c r="G23" s="87"/>
      <c r="H23" s="88"/>
      <c r="I23" s="9"/>
      <c r="J23" s="7"/>
      <c r="K23" s="7"/>
      <c r="L23" s="7"/>
      <c r="M23" s="7"/>
      <c r="N23" s="7"/>
      <c r="O23" s="7"/>
      <c r="P23" s="7"/>
      <c r="Q23" s="7"/>
      <c r="R23" s="7"/>
      <c r="S23" s="7"/>
      <c r="T23" s="7"/>
      <c r="U23" s="7"/>
      <c r="V23" s="7"/>
      <c r="W23" s="7"/>
      <c r="X23" s="7"/>
    </row>
    <row r="24" spans="1:24" ht="15">
      <c r="A24" s="54"/>
      <c r="B24" s="103"/>
      <c r="C24" s="87"/>
      <c r="D24" s="87"/>
      <c r="E24" s="87"/>
      <c r="F24" s="87"/>
      <c r="G24" s="87"/>
      <c r="H24" s="88"/>
      <c r="I24" s="9"/>
      <c r="J24" s="7"/>
      <c r="K24" s="7"/>
      <c r="L24" s="7"/>
      <c r="M24" s="7"/>
      <c r="N24" s="7"/>
      <c r="O24" s="7"/>
      <c r="P24" s="7"/>
      <c r="Q24" s="7"/>
      <c r="R24" s="7"/>
      <c r="S24" s="7"/>
      <c r="T24" s="7"/>
      <c r="U24" s="7"/>
      <c r="V24" s="7"/>
      <c r="W24" s="7"/>
      <c r="X24" s="7"/>
    </row>
    <row r="25" spans="1:24" ht="32.25" customHeight="1" thickBot="1">
      <c r="A25" s="54"/>
      <c r="B25" s="21" t="s">
        <v>6</v>
      </c>
      <c r="C25" s="156"/>
      <c r="D25" s="74" t="s">
        <v>44</v>
      </c>
      <c r="E25" s="138"/>
      <c r="F25" s="138"/>
      <c r="G25" s="138"/>
      <c r="H25" s="139"/>
      <c r="I25" s="9"/>
      <c r="J25" s="7"/>
      <c r="K25" s="7"/>
      <c r="L25" s="7"/>
      <c r="M25" s="7"/>
      <c r="N25" s="7"/>
      <c r="O25" s="7"/>
      <c r="P25" s="7"/>
      <c r="Q25" s="7"/>
      <c r="R25" s="7"/>
      <c r="S25" s="7"/>
      <c r="T25" s="7"/>
      <c r="U25" s="7"/>
      <c r="V25" s="7"/>
      <c r="W25" s="7"/>
      <c r="X25" s="7"/>
    </row>
    <row r="26" spans="1:24" ht="15.75" thickBot="1">
      <c r="A26" s="54"/>
      <c r="B26" s="82"/>
      <c r="C26" s="77"/>
      <c r="D26" s="77"/>
      <c r="E26" s="77"/>
      <c r="F26" s="77"/>
      <c r="G26" s="77"/>
      <c r="H26" s="7"/>
      <c r="I26" s="9"/>
      <c r="J26" s="7"/>
      <c r="K26" s="7"/>
      <c r="L26" s="7"/>
      <c r="M26" s="7"/>
      <c r="N26" s="7"/>
      <c r="O26" s="7"/>
      <c r="P26" s="7"/>
      <c r="Q26" s="7"/>
      <c r="R26" s="7"/>
      <c r="S26" s="7"/>
      <c r="T26" s="7"/>
      <c r="U26" s="7"/>
      <c r="V26" s="7"/>
      <c r="W26" s="7"/>
      <c r="X26" s="7"/>
    </row>
    <row r="27" spans="1:24" ht="18">
      <c r="A27" s="54"/>
      <c r="B27" s="108" t="s">
        <v>10</v>
      </c>
      <c r="C27" s="109"/>
      <c r="D27" s="109"/>
      <c r="E27" s="109"/>
      <c r="F27" s="109"/>
      <c r="G27" s="109"/>
      <c r="H27" s="110"/>
      <c r="I27" s="9"/>
      <c r="J27" s="7"/>
      <c r="K27" s="7"/>
      <c r="L27" s="7"/>
      <c r="M27" s="7"/>
      <c r="N27" s="7"/>
      <c r="O27" s="7"/>
      <c r="P27" s="7"/>
      <c r="Q27" s="7"/>
      <c r="R27" s="7"/>
      <c r="S27" s="7"/>
      <c r="T27" s="7"/>
      <c r="U27" s="7"/>
      <c r="V27" s="7"/>
      <c r="W27" s="7"/>
      <c r="X27" s="7"/>
    </row>
    <row r="28" spans="1:24" ht="20.25" customHeight="1">
      <c r="A28" s="54"/>
      <c r="B28" s="4" t="s">
        <v>18</v>
      </c>
      <c r="C28" s="10" t="e">
        <f>IF(C14+G14=C12,H18/H16*C5,B46)</f>
        <v>#DIV/0!</v>
      </c>
      <c r="D28" s="87"/>
      <c r="E28" s="87"/>
      <c r="F28" s="87"/>
      <c r="G28" s="87"/>
      <c r="H28" s="88"/>
      <c r="I28" s="9"/>
      <c r="J28" s="7"/>
      <c r="K28" s="7"/>
      <c r="L28" s="7"/>
      <c r="M28" s="7"/>
      <c r="N28" s="7"/>
      <c r="O28" s="7"/>
      <c r="P28" s="7"/>
      <c r="Q28" s="7"/>
      <c r="R28" s="7"/>
      <c r="S28" s="7"/>
      <c r="T28" s="7"/>
      <c r="U28" s="7"/>
      <c r="V28" s="7"/>
      <c r="W28" s="7"/>
      <c r="X28" s="7"/>
    </row>
    <row r="29" spans="1:24" ht="18" customHeight="1">
      <c r="A29" s="54"/>
      <c r="B29" s="4" t="s">
        <v>19</v>
      </c>
      <c r="C29" s="10" t="e">
        <f>IF(C14+G14=C12,H17/H16*C5,B46)</f>
        <v>#DIV/0!</v>
      </c>
      <c r="D29" s="87"/>
      <c r="E29" s="87"/>
      <c r="F29" s="87"/>
      <c r="G29" s="87"/>
      <c r="H29" s="88"/>
      <c r="I29" s="9"/>
      <c r="J29" s="7"/>
      <c r="K29" s="7"/>
      <c r="L29" s="7"/>
      <c r="M29" s="7"/>
      <c r="N29" s="7"/>
      <c r="O29" s="7"/>
      <c r="P29" s="7"/>
      <c r="Q29" s="7"/>
      <c r="R29" s="7"/>
      <c r="S29" s="7"/>
      <c r="T29" s="7"/>
      <c r="U29" s="7"/>
      <c r="V29" s="7"/>
      <c r="W29" s="7"/>
      <c r="X29" s="7"/>
    </row>
    <row r="30" spans="1:24" ht="15">
      <c r="A30" s="54"/>
      <c r="B30" s="103"/>
      <c r="C30" s="87"/>
      <c r="D30" s="87"/>
      <c r="E30" s="87"/>
      <c r="F30" s="87"/>
      <c r="G30" s="87"/>
      <c r="H30" s="88"/>
      <c r="I30" s="9"/>
      <c r="J30" s="7"/>
      <c r="K30" s="7"/>
      <c r="L30" s="7"/>
      <c r="M30" s="7"/>
      <c r="N30" s="7"/>
      <c r="O30" s="7"/>
      <c r="P30" s="7"/>
      <c r="Q30" s="7"/>
      <c r="R30" s="7"/>
      <c r="S30" s="7"/>
      <c r="T30" s="7"/>
      <c r="U30" s="7"/>
      <c r="V30" s="7"/>
      <c r="W30" s="7"/>
      <c r="X30" s="7"/>
    </row>
    <row r="31" spans="1:24" ht="33.75" customHeight="1" thickBot="1">
      <c r="A31" s="54"/>
      <c r="B31" s="21" t="s">
        <v>6</v>
      </c>
      <c r="C31" s="160"/>
      <c r="D31" s="74" t="s">
        <v>44</v>
      </c>
      <c r="E31" s="138"/>
      <c r="F31" s="138"/>
      <c r="G31" s="138"/>
      <c r="H31" s="139"/>
      <c r="I31" s="9"/>
      <c r="J31" s="7"/>
      <c r="K31" s="7"/>
      <c r="L31" s="7"/>
      <c r="M31" s="7"/>
      <c r="N31" s="7"/>
      <c r="O31" s="7"/>
      <c r="P31" s="7"/>
      <c r="Q31" s="7"/>
      <c r="R31" s="7"/>
      <c r="S31" s="7"/>
      <c r="T31" s="7"/>
      <c r="U31" s="7"/>
      <c r="V31" s="7"/>
      <c r="W31" s="7"/>
      <c r="X31" s="7"/>
    </row>
    <row r="32" spans="1:24" ht="15.75" thickBot="1">
      <c r="A32" s="54"/>
      <c r="B32" s="82"/>
      <c r="C32" s="77"/>
      <c r="D32" s="77"/>
      <c r="E32" s="77"/>
      <c r="F32" s="77"/>
      <c r="G32" s="77"/>
      <c r="H32" s="7"/>
      <c r="I32" s="9"/>
      <c r="J32" s="7"/>
      <c r="K32" s="7"/>
      <c r="L32" s="7"/>
      <c r="M32" s="7"/>
      <c r="N32" s="7"/>
      <c r="O32" s="7"/>
      <c r="P32" s="7"/>
      <c r="Q32" s="7"/>
      <c r="R32" s="7"/>
      <c r="S32" s="7"/>
      <c r="T32" s="7"/>
      <c r="U32" s="7"/>
      <c r="V32" s="7"/>
      <c r="W32" s="7"/>
      <c r="X32" s="7"/>
    </row>
    <row r="33" spans="1:24" ht="18">
      <c r="A33" s="54"/>
      <c r="B33" s="108" t="s">
        <v>13</v>
      </c>
      <c r="C33" s="109"/>
      <c r="D33" s="109"/>
      <c r="E33" s="109"/>
      <c r="F33" s="109"/>
      <c r="G33" s="109"/>
      <c r="H33" s="110"/>
      <c r="I33" s="9"/>
      <c r="J33" s="7"/>
      <c r="K33" s="7"/>
      <c r="L33" s="7"/>
      <c r="M33" s="7"/>
      <c r="N33" s="7"/>
      <c r="O33" s="7"/>
      <c r="P33" s="7"/>
      <c r="Q33" s="7"/>
      <c r="R33" s="7"/>
      <c r="S33" s="7"/>
      <c r="T33" s="7"/>
      <c r="U33" s="7"/>
      <c r="V33" s="7"/>
      <c r="W33" s="7"/>
      <c r="X33" s="7"/>
    </row>
    <row r="34" spans="1:24" ht="18" customHeight="1">
      <c r="A34" s="54"/>
      <c r="B34" s="4" t="s">
        <v>4</v>
      </c>
      <c r="C34" s="10" t="e">
        <f>IF(C14+F16/C12*C8&gt;C8,B46,(C14+F16)/C12*C8)</f>
        <v>#DIV/0!</v>
      </c>
      <c r="D34" s="140"/>
      <c r="E34" s="87"/>
      <c r="F34" s="87"/>
      <c r="G34" s="87"/>
      <c r="H34" s="88"/>
      <c r="I34" s="9"/>
      <c r="J34" s="7"/>
      <c r="K34" s="7"/>
      <c r="L34" s="7"/>
      <c r="M34" s="7"/>
      <c r="N34" s="7"/>
      <c r="O34" s="7"/>
      <c r="P34" s="7"/>
      <c r="Q34" s="7"/>
      <c r="R34" s="7"/>
      <c r="S34" s="7"/>
      <c r="T34" s="7"/>
      <c r="U34" s="7"/>
      <c r="V34" s="7"/>
      <c r="W34" s="7"/>
      <c r="X34" s="7"/>
    </row>
    <row r="35" spans="1:24" ht="16.5" customHeight="1">
      <c r="A35" s="54"/>
      <c r="B35" s="4" t="s">
        <v>5</v>
      </c>
      <c r="C35" s="10" t="e">
        <f>IF((C17+F18)/(C14+F16)*C8&lt;0,B46,((C17+F18)/(C12)*C8))</f>
        <v>#DIV/0!</v>
      </c>
      <c r="D35" s="87"/>
      <c r="E35" s="87"/>
      <c r="F35" s="87"/>
      <c r="G35" s="87"/>
      <c r="H35" s="88"/>
      <c r="I35" s="9"/>
      <c r="J35" s="7"/>
      <c r="K35" s="7"/>
      <c r="L35" s="7"/>
      <c r="M35" s="7"/>
      <c r="N35" s="7"/>
      <c r="O35" s="7"/>
      <c r="P35" s="7"/>
      <c r="Q35" s="7"/>
      <c r="R35" s="7"/>
      <c r="S35" s="7"/>
      <c r="T35" s="7"/>
      <c r="U35" s="7"/>
      <c r="V35" s="7"/>
      <c r="W35" s="7"/>
      <c r="X35" s="7"/>
    </row>
    <row r="36" spans="1:24" ht="20.25" customHeight="1" thickBot="1">
      <c r="A36" s="54"/>
      <c r="B36" s="20" t="s">
        <v>7</v>
      </c>
      <c r="C36" s="11" t="e">
        <f>IF(C34-C35&lt;0,B46,C34-C35)</f>
        <v>#DIV/0!</v>
      </c>
      <c r="D36" s="141"/>
      <c r="E36" s="141"/>
      <c r="F36" s="141"/>
      <c r="G36" s="141"/>
      <c r="H36" s="142"/>
      <c r="I36" s="9"/>
      <c r="J36" s="7"/>
      <c r="K36" s="7"/>
      <c r="L36" s="7"/>
      <c r="M36" s="7"/>
      <c r="N36" s="7"/>
      <c r="O36" s="7"/>
      <c r="P36" s="7"/>
      <c r="Q36" s="7"/>
      <c r="R36" s="7"/>
      <c r="S36" s="7"/>
      <c r="T36" s="7"/>
      <c r="U36" s="7"/>
      <c r="V36" s="7"/>
      <c r="W36" s="7"/>
      <c r="X36" s="7"/>
    </row>
    <row r="37" spans="1:24" ht="19.5" customHeight="1" thickBot="1">
      <c r="A37" s="54"/>
      <c r="B37" s="77"/>
      <c r="C37" s="77"/>
      <c r="D37" s="77"/>
      <c r="E37" s="77"/>
      <c r="F37" s="77"/>
      <c r="G37" s="77"/>
      <c r="H37" s="7"/>
      <c r="I37" s="9"/>
      <c r="J37" s="7"/>
      <c r="K37" s="7"/>
      <c r="L37" s="7"/>
      <c r="M37" s="7"/>
      <c r="N37" s="7"/>
      <c r="O37" s="7"/>
      <c r="P37" s="7"/>
      <c r="Q37" s="7"/>
      <c r="R37" s="7"/>
      <c r="S37" s="7"/>
      <c r="T37" s="7"/>
      <c r="U37" s="7"/>
      <c r="V37" s="7"/>
      <c r="W37" s="7"/>
      <c r="X37" s="7"/>
    </row>
    <row r="38" spans="1:24" ht="51" customHeight="1">
      <c r="A38" s="54"/>
      <c r="B38" s="22" t="s">
        <v>25</v>
      </c>
      <c r="C38" s="17">
        <f>C8*C25</f>
        <v>0</v>
      </c>
      <c r="D38" s="143"/>
      <c r="E38" s="100"/>
      <c r="F38" s="100"/>
      <c r="G38" s="100"/>
      <c r="H38" s="101"/>
      <c r="I38" s="9"/>
      <c r="J38" s="7"/>
      <c r="K38" s="7"/>
      <c r="L38" s="7"/>
      <c r="M38" s="7"/>
      <c r="N38" s="7"/>
      <c r="O38" s="7"/>
      <c r="P38" s="7"/>
      <c r="Q38" s="7"/>
      <c r="R38" s="7"/>
      <c r="S38" s="7"/>
      <c r="T38" s="7"/>
      <c r="U38" s="7"/>
      <c r="V38" s="7"/>
      <c r="W38" s="7"/>
      <c r="X38" s="7"/>
    </row>
    <row r="39" spans="1:24" ht="13.5" thickBot="1">
      <c r="A39" s="54"/>
      <c r="B39" s="86"/>
      <c r="C39" s="87"/>
      <c r="D39" s="87"/>
      <c r="E39" s="87"/>
      <c r="F39" s="87"/>
      <c r="G39" s="87"/>
      <c r="H39" s="88"/>
      <c r="I39" s="9"/>
      <c r="J39" s="7"/>
      <c r="K39" s="7"/>
      <c r="L39" s="7"/>
      <c r="M39" s="7"/>
      <c r="N39" s="7"/>
      <c r="O39" s="7"/>
      <c r="P39" s="7"/>
      <c r="Q39" s="7"/>
      <c r="R39" s="7"/>
      <c r="S39" s="7"/>
      <c r="T39" s="7"/>
      <c r="U39" s="7"/>
      <c r="V39" s="7"/>
      <c r="W39" s="7"/>
      <c r="X39" s="7"/>
    </row>
    <row r="40" spans="1:24" ht="47.25" customHeight="1" thickBot="1">
      <c r="A40" s="54"/>
      <c r="B40" s="23" t="s">
        <v>26</v>
      </c>
      <c r="C40" s="41" t="e">
        <f>C31*(C8-C34)-(C6*C8/1000*C7)</f>
        <v>#DIV/0!</v>
      </c>
      <c r="D40" s="84" t="s">
        <v>47</v>
      </c>
      <c r="E40" s="138"/>
      <c r="F40" s="138"/>
      <c r="G40" s="138"/>
      <c r="H40" s="139"/>
      <c r="I40" s="9"/>
      <c r="J40" s="7"/>
      <c r="K40" s="7"/>
      <c r="L40" s="7"/>
      <c r="M40" s="7"/>
      <c r="N40" s="7"/>
      <c r="O40" s="7"/>
      <c r="P40" s="7"/>
      <c r="Q40" s="7"/>
      <c r="R40" s="7"/>
      <c r="S40" s="7"/>
      <c r="T40" s="7"/>
      <c r="U40" s="7"/>
      <c r="V40" s="7"/>
      <c r="W40" s="7"/>
      <c r="X40" s="7"/>
    </row>
    <row r="41" spans="1:24" ht="13.5" thickBot="1">
      <c r="A41" s="54"/>
      <c r="B41" s="77"/>
      <c r="C41" s="77"/>
      <c r="D41" s="77"/>
      <c r="E41" s="77"/>
      <c r="F41" s="77"/>
      <c r="G41" s="77"/>
      <c r="H41" s="7"/>
      <c r="I41" s="9"/>
      <c r="J41" s="7"/>
      <c r="K41" s="7"/>
      <c r="L41" s="7"/>
      <c r="M41" s="7"/>
      <c r="N41" s="7"/>
      <c r="O41" s="7"/>
      <c r="P41" s="7"/>
      <c r="Q41" s="7"/>
      <c r="R41" s="7"/>
      <c r="S41" s="7"/>
      <c r="T41" s="7"/>
      <c r="U41" s="7"/>
      <c r="V41" s="7"/>
      <c r="W41" s="7"/>
      <c r="X41" s="7"/>
    </row>
    <row r="42" spans="1:24" ht="27.75" thickBot="1">
      <c r="A42" s="54"/>
      <c r="B42" s="104" t="s">
        <v>45</v>
      </c>
      <c r="C42" s="105"/>
      <c r="D42" s="105"/>
      <c r="E42" s="144"/>
      <c r="F42" s="106" t="e">
        <f>C40-C38</f>
        <v>#DIV/0!</v>
      </c>
      <c r="G42" s="136"/>
      <c r="H42" s="137"/>
      <c r="I42" s="9"/>
      <c r="J42" s="7"/>
      <c r="K42" s="7"/>
      <c r="L42" s="7"/>
      <c r="M42" s="7"/>
      <c r="N42" s="7"/>
      <c r="O42" s="7"/>
      <c r="P42" s="7"/>
      <c r="Q42" s="7"/>
      <c r="R42" s="7"/>
      <c r="S42" s="7"/>
      <c r="T42" s="7"/>
      <c r="U42" s="7"/>
      <c r="V42" s="7"/>
      <c r="W42" s="7"/>
      <c r="X42" s="7"/>
    </row>
    <row r="43" spans="1:24" ht="12.75">
      <c r="A43" s="54"/>
      <c r="B43" s="77"/>
      <c r="C43" s="77"/>
      <c r="D43" s="77"/>
      <c r="E43" s="77"/>
      <c r="F43" s="77"/>
      <c r="G43" s="77"/>
      <c r="H43" s="7"/>
      <c r="I43" s="9"/>
      <c r="J43" s="7"/>
      <c r="K43" s="7"/>
      <c r="L43" s="7"/>
      <c r="M43" s="7"/>
      <c r="N43" s="7"/>
      <c r="O43" s="7"/>
      <c r="P43" s="7"/>
      <c r="Q43" s="7"/>
      <c r="R43" s="7"/>
      <c r="S43" s="7"/>
      <c r="T43" s="7"/>
      <c r="U43" s="7"/>
      <c r="V43" s="7"/>
      <c r="W43" s="7"/>
      <c r="X43" s="7"/>
    </row>
    <row r="44" spans="1:24" ht="12.75">
      <c r="A44" s="54"/>
      <c r="B44" s="77"/>
      <c r="C44" s="77"/>
      <c r="D44" s="77"/>
      <c r="E44" s="77"/>
      <c r="F44" s="77"/>
      <c r="G44" s="77"/>
      <c r="H44" s="7"/>
      <c r="I44" s="9"/>
      <c r="J44" s="7"/>
      <c r="K44" s="7"/>
      <c r="L44" s="7"/>
      <c r="M44" s="7"/>
      <c r="N44" s="7"/>
      <c r="O44" s="7"/>
      <c r="P44" s="7"/>
      <c r="Q44" s="7"/>
      <c r="R44" s="7"/>
      <c r="S44" s="7"/>
      <c r="T44" s="7"/>
      <c r="U44" s="7"/>
      <c r="V44" s="7"/>
      <c r="W44" s="7"/>
      <c r="X44" s="7"/>
    </row>
    <row r="45" spans="1:24" ht="12" customHeight="1" thickBot="1">
      <c r="A45" s="54"/>
      <c r="B45" s="77"/>
      <c r="C45" s="77"/>
      <c r="D45" s="77"/>
      <c r="E45" s="77"/>
      <c r="F45" s="77"/>
      <c r="G45" s="77"/>
      <c r="H45" s="7"/>
      <c r="I45" s="9"/>
      <c r="J45" s="7"/>
      <c r="K45" s="7"/>
      <c r="L45" s="7"/>
      <c r="M45" s="7"/>
      <c r="N45" s="7"/>
      <c r="O45" s="7"/>
      <c r="P45" s="7"/>
      <c r="Q45" s="7"/>
      <c r="R45" s="7"/>
      <c r="S45" s="7"/>
      <c r="T45" s="7"/>
      <c r="U45" s="7"/>
      <c r="V45" s="7"/>
      <c r="W45" s="7"/>
      <c r="X45" s="7"/>
    </row>
    <row r="46" spans="1:24" ht="12.75">
      <c r="A46" s="63"/>
      <c r="B46" s="145" t="s">
        <v>8</v>
      </c>
      <c r="C46" s="145"/>
      <c r="D46" s="145"/>
      <c r="E46" s="145"/>
      <c r="F46" s="145"/>
      <c r="G46" s="145"/>
      <c r="H46" s="145"/>
      <c r="I46" s="146"/>
      <c r="J46" s="76"/>
      <c r="K46" s="76"/>
      <c r="L46" s="76"/>
      <c r="M46" s="76"/>
      <c r="N46" s="76"/>
      <c r="O46" s="76"/>
      <c r="P46" s="76"/>
      <c r="Q46" s="76"/>
      <c r="R46" s="76"/>
      <c r="S46" s="76"/>
      <c r="T46" s="76"/>
      <c r="U46" s="76"/>
      <c r="V46" s="76"/>
      <c r="W46" s="76"/>
      <c r="X46" s="76"/>
    </row>
    <row r="47" spans="1:24" ht="11.25" customHeight="1">
      <c r="A47" s="64"/>
      <c r="B47" s="147"/>
      <c r="C47" s="147"/>
      <c r="D47" s="147"/>
      <c r="E47" s="147"/>
      <c r="F47" s="147"/>
      <c r="G47" s="147"/>
      <c r="H47" s="147"/>
      <c r="I47" s="148"/>
      <c r="J47" s="77"/>
      <c r="K47" s="77"/>
      <c r="L47" s="77"/>
      <c r="M47" s="77"/>
      <c r="N47" s="77"/>
      <c r="O47" s="77"/>
      <c r="P47" s="77"/>
      <c r="Q47" s="77"/>
      <c r="R47" s="77"/>
      <c r="S47" s="77"/>
      <c r="T47" s="77"/>
      <c r="U47" s="77"/>
      <c r="V47" s="77"/>
      <c r="W47" s="77"/>
      <c r="X47" s="77"/>
    </row>
    <row r="48" spans="1:24" ht="12.75" customHeight="1" hidden="1">
      <c r="A48" s="64"/>
      <c r="B48" s="147"/>
      <c r="C48" s="147"/>
      <c r="D48" s="147"/>
      <c r="E48" s="147"/>
      <c r="F48" s="147"/>
      <c r="G48" s="147"/>
      <c r="H48" s="147"/>
      <c r="I48" s="148"/>
      <c r="J48" s="77"/>
      <c r="K48" s="77"/>
      <c r="L48" s="77"/>
      <c r="M48" s="77"/>
      <c r="N48" s="77"/>
      <c r="O48" s="77"/>
      <c r="P48" s="77"/>
      <c r="Q48" s="77"/>
      <c r="R48" s="77"/>
      <c r="S48" s="77"/>
      <c r="T48" s="77"/>
      <c r="U48" s="77"/>
      <c r="V48" s="77"/>
      <c r="W48" s="77"/>
      <c r="X48" s="77"/>
    </row>
    <row r="49" spans="1:24" ht="12.75">
      <c r="A49" s="64"/>
      <c r="B49" s="147"/>
      <c r="C49" s="147"/>
      <c r="D49" s="147"/>
      <c r="E49" s="147"/>
      <c r="F49" s="147"/>
      <c r="G49" s="147"/>
      <c r="H49" s="147"/>
      <c r="I49" s="148"/>
      <c r="J49" s="77"/>
      <c r="K49" s="77"/>
      <c r="L49" s="77"/>
      <c r="M49" s="77"/>
      <c r="N49" s="77"/>
      <c r="O49" s="77"/>
      <c r="P49" s="77"/>
      <c r="Q49" s="77"/>
      <c r="R49" s="77"/>
      <c r="S49" s="77"/>
      <c r="T49" s="77"/>
      <c r="U49" s="77"/>
      <c r="V49" s="77"/>
      <c r="W49" s="77"/>
      <c r="X49" s="77"/>
    </row>
    <row r="50" spans="1:24" ht="12.75">
      <c r="A50" s="64"/>
      <c r="B50" s="147"/>
      <c r="C50" s="147"/>
      <c r="D50" s="147"/>
      <c r="E50" s="147"/>
      <c r="F50" s="147"/>
      <c r="G50" s="147"/>
      <c r="H50" s="147"/>
      <c r="I50" s="148"/>
      <c r="J50" s="77"/>
      <c r="K50" s="77"/>
      <c r="L50" s="77"/>
      <c r="M50" s="77"/>
      <c r="N50" s="77"/>
      <c r="O50" s="77"/>
      <c r="P50" s="77"/>
      <c r="Q50" s="77"/>
      <c r="R50" s="77"/>
      <c r="S50" s="77"/>
      <c r="T50" s="77"/>
      <c r="U50" s="77"/>
      <c r="V50" s="77"/>
      <c r="W50" s="77"/>
      <c r="X50" s="77"/>
    </row>
    <row r="51" spans="1:24" ht="12.75">
      <c r="A51" s="64"/>
      <c r="B51" s="147"/>
      <c r="C51" s="147"/>
      <c r="D51" s="147"/>
      <c r="E51" s="147"/>
      <c r="F51" s="147"/>
      <c r="G51" s="147"/>
      <c r="H51" s="147"/>
      <c r="I51" s="148"/>
      <c r="J51" s="77"/>
      <c r="K51" s="77"/>
      <c r="L51" s="77"/>
      <c r="M51" s="77"/>
      <c r="N51" s="77"/>
      <c r="O51" s="77"/>
      <c r="P51" s="77"/>
      <c r="Q51" s="77"/>
      <c r="R51" s="77"/>
      <c r="S51" s="77"/>
      <c r="T51" s="77"/>
      <c r="U51" s="77"/>
      <c r="V51" s="77"/>
      <c r="W51" s="77"/>
      <c r="X51" s="77"/>
    </row>
    <row r="52" spans="1:24" ht="12.75">
      <c r="A52" s="64"/>
      <c r="B52" s="147"/>
      <c r="C52" s="147"/>
      <c r="D52" s="147"/>
      <c r="E52" s="147"/>
      <c r="F52" s="147"/>
      <c r="G52" s="147"/>
      <c r="H52" s="147"/>
      <c r="I52" s="148"/>
      <c r="J52" s="77"/>
      <c r="K52" s="77"/>
      <c r="L52" s="77"/>
      <c r="M52" s="77"/>
      <c r="N52" s="77"/>
      <c r="O52" s="77"/>
      <c r="P52" s="77"/>
      <c r="Q52" s="77"/>
      <c r="R52" s="77"/>
      <c r="S52" s="77"/>
      <c r="T52" s="77"/>
      <c r="U52" s="77"/>
      <c r="V52" s="77"/>
      <c r="W52" s="77"/>
      <c r="X52" s="77"/>
    </row>
    <row r="53" spans="1:24" ht="12.75">
      <c r="A53" s="64"/>
      <c r="B53" s="147"/>
      <c r="C53" s="147"/>
      <c r="D53" s="147"/>
      <c r="E53" s="147"/>
      <c r="F53" s="147"/>
      <c r="G53" s="147"/>
      <c r="H53" s="147"/>
      <c r="I53" s="148"/>
      <c r="J53" s="77"/>
      <c r="K53" s="77"/>
      <c r="L53" s="77"/>
      <c r="M53" s="77"/>
      <c r="N53" s="77"/>
      <c r="O53" s="77"/>
      <c r="P53" s="77"/>
      <c r="Q53" s="77"/>
      <c r="R53" s="77"/>
      <c r="S53" s="77"/>
      <c r="T53" s="77"/>
      <c r="U53" s="77"/>
      <c r="V53" s="77"/>
      <c r="W53" s="77"/>
      <c r="X53" s="77"/>
    </row>
    <row r="54" spans="1:24" ht="15" customHeight="1" thickBot="1">
      <c r="A54" s="65"/>
      <c r="B54" s="149"/>
      <c r="C54" s="149"/>
      <c r="D54" s="149"/>
      <c r="E54" s="149"/>
      <c r="F54" s="149"/>
      <c r="G54" s="149"/>
      <c r="H54" s="149"/>
      <c r="I54" s="150"/>
      <c r="J54" s="77"/>
      <c r="K54" s="77"/>
      <c r="L54" s="77"/>
      <c r="M54" s="77"/>
      <c r="N54" s="77"/>
      <c r="O54" s="77"/>
      <c r="P54" s="77"/>
      <c r="Q54" s="77"/>
      <c r="R54" s="77"/>
      <c r="S54" s="77"/>
      <c r="T54" s="77"/>
      <c r="U54" s="77"/>
      <c r="V54" s="77"/>
      <c r="W54" s="77"/>
      <c r="X54" s="77"/>
    </row>
    <row r="55" spans="2:24" ht="12.75">
      <c r="B55" s="7"/>
      <c r="C55" s="7"/>
      <c r="D55" s="7"/>
      <c r="E55" s="7"/>
      <c r="F55" s="7"/>
      <c r="G55" s="7"/>
      <c r="H55" s="7"/>
      <c r="I55" s="7"/>
      <c r="J55" s="77"/>
      <c r="K55" s="77"/>
      <c r="L55" s="77"/>
      <c r="M55" s="77"/>
      <c r="N55" s="77"/>
      <c r="O55" s="77"/>
      <c r="P55" s="77"/>
      <c r="Q55" s="77"/>
      <c r="R55" s="77"/>
      <c r="S55" s="77"/>
      <c r="T55" s="77"/>
      <c r="U55" s="77"/>
      <c r="V55" s="77"/>
      <c r="W55" s="77"/>
      <c r="X55" s="77"/>
    </row>
    <row r="56" spans="2:24" ht="12.75">
      <c r="B56" s="7"/>
      <c r="C56" s="7"/>
      <c r="D56" s="7"/>
      <c r="E56" s="7"/>
      <c r="F56" s="7"/>
      <c r="G56" s="7"/>
      <c r="H56" s="7"/>
      <c r="I56" s="7"/>
      <c r="J56" s="77"/>
      <c r="K56" s="77"/>
      <c r="L56" s="77"/>
      <c r="M56" s="77"/>
      <c r="N56" s="77"/>
      <c r="O56" s="77"/>
      <c r="P56" s="77"/>
      <c r="Q56" s="77"/>
      <c r="R56" s="77"/>
      <c r="S56" s="77"/>
      <c r="T56" s="77"/>
      <c r="U56" s="77"/>
      <c r="V56" s="77"/>
      <c r="W56" s="77"/>
      <c r="X56" s="77"/>
    </row>
    <row r="57" spans="2:24" ht="13.5" thickBot="1">
      <c r="B57" s="7"/>
      <c r="C57" s="7"/>
      <c r="D57" s="7"/>
      <c r="E57" s="7"/>
      <c r="F57" s="7"/>
      <c r="G57" s="7"/>
      <c r="H57" s="7"/>
      <c r="I57" s="7"/>
      <c r="J57" s="77"/>
      <c r="K57" s="77"/>
      <c r="L57" s="77"/>
      <c r="M57" s="77"/>
      <c r="N57" s="77"/>
      <c r="O57" s="77"/>
      <c r="P57" s="77"/>
      <c r="Q57" s="77"/>
      <c r="R57" s="77"/>
      <c r="S57" s="77"/>
      <c r="T57" s="77"/>
      <c r="U57" s="77"/>
      <c r="V57" s="77"/>
      <c r="W57" s="77"/>
      <c r="X57" s="77"/>
    </row>
    <row r="58" spans="1:24" ht="23.25" customHeight="1">
      <c r="A58" s="67" t="s">
        <v>36</v>
      </c>
      <c r="B58" s="52"/>
      <c r="C58" s="52"/>
      <c r="D58" s="52"/>
      <c r="E58" s="52"/>
      <c r="F58" s="52"/>
      <c r="G58" s="52"/>
      <c r="H58" s="52"/>
      <c r="I58" s="68"/>
      <c r="J58" s="77"/>
      <c r="K58" s="77"/>
      <c r="L58" s="77"/>
      <c r="M58" s="77"/>
      <c r="N58" s="77"/>
      <c r="O58" s="77"/>
      <c r="P58" s="77"/>
      <c r="Q58" s="77"/>
      <c r="R58" s="77"/>
      <c r="S58" s="77"/>
      <c r="T58" s="77"/>
      <c r="U58" s="77"/>
      <c r="V58" s="77"/>
      <c r="W58" s="77"/>
      <c r="X58" s="77"/>
    </row>
    <row r="59" spans="1:24" ht="12.75" customHeight="1">
      <c r="A59" s="116" t="s">
        <v>46</v>
      </c>
      <c r="B59" s="117"/>
      <c r="C59" s="117"/>
      <c r="D59" s="117"/>
      <c r="E59" s="117"/>
      <c r="F59" s="117"/>
      <c r="G59" s="117"/>
      <c r="H59" s="117"/>
      <c r="I59" s="118"/>
      <c r="J59" s="77"/>
      <c r="K59" s="77"/>
      <c r="L59" s="77"/>
      <c r="M59" s="77"/>
      <c r="N59" s="77"/>
      <c r="O59" s="77"/>
      <c r="P59" s="77"/>
      <c r="Q59" s="77"/>
      <c r="R59" s="77"/>
      <c r="S59" s="77"/>
      <c r="T59" s="77"/>
      <c r="U59" s="77"/>
      <c r="V59" s="77"/>
      <c r="W59" s="77"/>
      <c r="X59" s="77"/>
    </row>
    <row r="60" spans="1:24" ht="12.75" customHeight="1">
      <c r="A60" s="116"/>
      <c r="B60" s="117"/>
      <c r="C60" s="117"/>
      <c r="D60" s="117"/>
      <c r="E60" s="117"/>
      <c r="F60" s="117"/>
      <c r="G60" s="117"/>
      <c r="H60" s="117"/>
      <c r="I60" s="118"/>
      <c r="J60" s="77"/>
      <c r="K60" s="77"/>
      <c r="L60" s="77"/>
      <c r="M60" s="77"/>
      <c r="N60" s="77"/>
      <c r="O60" s="77"/>
      <c r="P60" s="77"/>
      <c r="Q60" s="77"/>
      <c r="R60" s="77"/>
      <c r="S60" s="77"/>
      <c r="T60" s="77"/>
      <c r="U60" s="77"/>
      <c r="V60" s="77"/>
      <c r="W60" s="77"/>
      <c r="X60" s="77"/>
    </row>
    <row r="61" spans="1:24" ht="12.75" customHeight="1">
      <c r="A61" s="116"/>
      <c r="B61" s="117"/>
      <c r="C61" s="117"/>
      <c r="D61" s="117"/>
      <c r="E61" s="117"/>
      <c r="F61" s="117"/>
      <c r="G61" s="117"/>
      <c r="H61" s="117"/>
      <c r="I61" s="118"/>
      <c r="J61" s="77"/>
      <c r="K61" s="77"/>
      <c r="L61" s="77"/>
      <c r="M61" s="77"/>
      <c r="N61" s="77"/>
      <c r="O61" s="77"/>
      <c r="P61" s="77"/>
      <c r="Q61" s="77"/>
      <c r="R61" s="77"/>
      <c r="S61" s="77"/>
      <c r="T61" s="77"/>
      <c r="U61" s="77"/>
      <c r="V61" s="77"/>
      <c r="W61" s="77"/>
      <c r="X61" s="77"/>
    </row>
    <row r="62" spans="1:24" ht="12.75" customHeight="1">
      <c r="A62" s="116"/>
      <c r="B62" s="117"/>
      <c r="C62" s="117"/>
      <c r="D62" s="117"/>
      <c r="E62" s="117"/>
      <c r="F62" s="117"/>
      <c r="G62" s="117"/>
      <c r="H62" s="117"/>
      <c r="I62" s="118"/>
      <c r="J62" s="77"/>
      <c r="K62" s="77"/>
      <c r="L62" s="77"/>
      <c r="M62" s="77"/>
      <c r="N62" s="77"/>
      <c r="O62" s="77"/>
      <c r="P62" s="77"/>
      <c r="Q62" s="77"/>
      <c r="R62" s="77"/>
      <c r="S62" s="77"/>
      <c r="T62" s="77"/>
      <c r="U62" s="77"/>
      <c r="V62" s="77"/>
      <c r="W62" s="77"/>
      <c r="X62" s="77"/>
    </row>
    <row r="63" spans="1:24" ht="13.5" customHeight="1" thickBot="1">
      <c r="A63" s="119"/>
      <c r="B63" s="120"/>
      <c r="C63" s="120"/>
      <c r="D63" s="120"/>
      <c r="E63" s="120"/>
      <c r="F63" s="120"/>
      <c r="G63" s="120"/>
      <c r="H63" s="120"/>
      <c r="I63" s="121"/>
      <c r="J63" s="77"/>
      <c r="K63" s="77"/>
      <c r="L63" s="77"/>
      <c r="M63" s="77"/>
      <c r="N63" s="77"/>
      <c r="O63" s="77"/>
      <c r="P63" s="77"/>
      <c r="Q63" s="77"/>
      <c r="R63" s="77"/>
      <c r="S63" s="77"/>
      <c r="T63" s="77"/>
      <c r="U63" s="77"/>
      <c r="V63" s="77"/>
      <c r="W63" s="77"/>
      <c r="X63" s="77"/>
    </row>
    <row r="64" spans="2:24" ht="12.75">
      <c r="B64" s="7"/>
      <c r="C64" s="7"/>
      <c r="D64" s="7"/>
      <c r="E64" s="7"/>
      <c r="F64" s="7"/>
      <c r="G64" s="7"/>
      <c r="H64" s="7"/>
      <c r="I64" s="7"/>
      <c r="J64" s="77"/>
      <c r="K64" s="77"/>
      <c r="L64" s="77"/>
      <c r="M64" s="77"/>
      <c r="N64" s="77"/>
      <c r="O64" s="77"/>
      <c r="P64" s="77"/>
      <c r="Q64" s="77"/>
      <c r="R64" s="77"/>
      <c r="S64" s="77"/>
      <c r="T64" s="77"/>
      <c r="U64" s="77"/>
      <c r="V64" s="77"/>
      <c r="W64" s="77"/>
      <c r="X64" s="77"/>
    </row>
    <row r="65" spans="2:24" ht="12.75">
      <c r="B65" s="7"/>
      <c r="C65" s="7"/>
      <c r="D65" s="7"/>
      <c r="E65" s="7"/>
      <c r="F65" s="7"/>
      <c r="G65" s="7"/>
      <c r="H65" s="7"/>
      <c r="I65" s="7"/>
      <c r="J65" s="77"/>
      <c r="K65" s="77"/>
      <c r="L65" s="77"/>
      <c r="M65" s="77"/>
      <c r="N65" s="77"/>
      <c r="O65" s="77"/>
      <c r="P65" s="77"/>
      <c r="Q65" s="77"/>
      <c r="R65" s="77"/>
      <c r="S65" s="77"/>
      <c r="T65" s="77"/>
      <c r="U65" s="77"/>
      <c r="V65" s="77"/>
      <c r="W65" s="77"/>
      <c r="X65" s="77"/>
    </row>
    <row r="66" spans="2:24" ht="12.75">
      <c r="B66" s="7"/>
      <c r="C66" s="7"/>
      <c r="D66" s="7"/>
      <c r="E66" s="7"/>
      <c r="F66" s="7"/>
      <c r="G66" s="7"/>
      <c r="H66" s="7"/>
      <c r="I66" s="7"/>
      <c r="J66" s="77"/>
      <c r="K66" s="77"/>
      <c r="L66" s="77"/>
      <c r="M66" s="77"/>
      <c r="N66" s="77"/>
      <c r="O66" s="77"/>
      <c r="P66" s="77"/>
      <c r="Q66" s="77"/>
      <c r="R66" s="77"/>
      <c r="S66" s="77"/>
      <c r="T66" s="77"/>
      <c r="U66" s="77"/>
      <c r="V66" s="77"/>
      <c r="W66" s="77"/>
      <c r="X66" s="77"/>
    </row>
    <row r="67" spans="2:24" ht="12.75">
      <c r="B67" s="7"/>
      <c r="C67" s="7"/>
      <c r="D67" s="7"/>
      <c r="E67" s="7"/>
      <c r="F67" s="7"/>
      <c r="G67" s="7"/>
      <c r="H67" s="7"/>
      <c r="I67" s="7"/>
      <c r="J67" s="77"/>
      <c r="K67" s="77"/>
      <c r="L67" s="77"/>
      <c r="M67" s="77"/>
      <c r="N67" s="77"/>
      <c r="O67" s="77"/>
      <c r="P67" s="77"/>
      <c r="Q67" s="77"/>
      <c r="R67" s="77"/>
      <c r="S67" s="77"/>
      <c r="T67" s="77"/>
      <c r="U67" s="77"/>
      <c r="V67" s="77"/>
      <c r="W67" s="77"/>
      <c r="X67" s="77"/>
    </row>
    <row r="68" spans="2:24" ht="12.75">
      <c r="B68" s="7"/>
      <c r="C68" s="7"/>
      <c r="D68" s="7"/>
      <c r="E68" s="7"/>
      <c r="F68" s="7"/>
      <c r="G68" s="7"/>
      <c r="H68" s="7"/>
      <c r="I68" s="7"/>
      <c r="J68" s="77"/>
      <c r="K68" s="77"/>
      <c r="L68" s="77"/>
      <c r="M68" s="77"/>
      <c r="N68" s="77"/>
      <c r="O68" s="77"/>
      <c r="P68" s="77"/>
      <c r="Q68" s="77"/>
      <c r="R68" s="77"/>
      <c r="S68" s="77"/>
      <c r="T68" s="77"/>
      <c r="U68" s="77"/>
      <c r="V68" s="77"/>
      <c r="W68" s="77"/>
      <c r="X68" s="77"/>
    </row>
    <row r="69" spans="2:24" ht="12.75">
      <c r="B69" s="7"/>
      <c r="C69" s="7"/>
      <c r="D69" s="7"/>
      <c r="E69" s="7"/>
      <c r="F69" s="7"/>
      <c r="G69" s="7"/>
      <c r="H69" s="7"/>
      <c r="I69" s="7"/>
      <c r="J69" s="77"/>
      <c r="K69" s="77"/>
      <c r="L69" s="77"/>
      <c r="M69" s="77"/>
      <c r="N69" s="77"/>
      <c r="O69" s="77"/>
      <c r="P69" s="77"/>
      <c r="Q69" s="77"/>
      <c r="R69" s="77"/>
      <c r="S69" s="77"/>
      <c r="T69" s="77"/>
      <c r="U69" s="77"/>
      <c r="V69" s="77"/>
      <c r="W69" s="77"/>
      <c r="X69" s="77"/>
    </row>
    <row r="70" spans="2:24" ht="12.75">
      <c r="B70" s="7"/>
      <c r="C70" s="7"/>
      <c r="D70" s="7"/>
      <c r="E70" s="7"/>
      <c r="F70" s="7"/>
      <c r="G70" s="7"/>
      <c r="H70" s="7"/>
      <c r="I70" s="7"/>
      <c r="J70" s="77"/>
      <c r="K70" s="77"/>
      <c r="L70" s="77"/>
      <c r="M70" s="77"/>
      <c r="N70" s="77"/>
      <c r="O70" s="77"/>
      <c r="P70" s="77"/>
      <c r="Q70" s="77"/>
      <c r="R70" s="77"/>
      <c r="S70" s="77"/>
      <c r="T70" s="77"/>
      <c r="U70" s="77"/>
      <c r="V70" s="77"/>
      <c r="W70" s="77"/>
      <c r="X70" s="77"/>
    </row>
    <row r="71" spans="2:24" ht="12.75">
      <c r="B71" s="7"/>
      <c r="C71" s="7"/>
      <c r="D71" s="7"/>
      <c r="E71" s="7"/>
      <c r="F71" s="7"/>
      <c r="G71" s="7"/>
      <c r="H71" s="7"/>
      <c r="I71" s="7"/>
      <c r="J71" s="77"/>
      <c r="K71" s="77"/>
      <c r="L71" s="77"/>
      <c r="M71" s="77"/>
      <c r="N71" s="77"/>
      <c r="O71" s="77"/>
      <c r="P71" s="77"/>
      <c r="Q71" s="77"/>
      <c r="R71" s="77"/>
      <c r="S71" s="77"/>
      <c r="T71" s="77"/>
      <c r="U71" s="77"/>
      <c r="V71" s="77"/>
      <c r="W71" s="77"/>
      <c r="X71" s="77"/>
    </row>
    <row r="72" spans="2:24" ht="12.75">
      <c r="B72" s="7"/>
      <c r="C72" s="7"/>
      <c r="D72" s="7"/>
      <c r="E72" s="7"/>
      <c r="F72" s="7"/>
      <c r="G72" s="7"/>
      <c r="H72" s="7"/>
      <c r="I72" s="7"/>
      <c r="J72" s="77"/>
      <c r="K72" s="77"/>
      <c r="L72" s="77"/>
      <c r="M72" s="77"/>
      <c r="N72" s="77"/>
      <c r="O72" s="77"/>
      <c r="P72" s="77"/>
      <c r="Q72" s="77"/>
      <c r="R72" s="77"/>
      <c r="S72" s="77"/>
      <c r="T72" s="77"/>
      <c r="U72" s="77"/>
      <c r="V72" s="77"/>
      <c r="W72" s="77"/>
      <c r="X72" s="77"/>
    </row>
    <row r="73" spans="2:24" ht="12.75">
      <c r="B73" s="7"/>
      <c r="C73" s="7"/>
      <c r="D73" s="7"/>
      <c r="E73" s="7"/>
      <c r="F73" s="7"/>
      <c r="G73" s="7"/>
      <c r="H73" s="7"/>
      <c r="I73" s="7"/>
      <c r="J73" s="77"/>
      <c r="K73" s="77"/>
      <c r="L73" s="77"/>
      <c r="M73" s="77"/>
      <c r="N73" s="77"/>
      <c r="O73" s="77"/>
      <c r="P73" s="77"/>
      <c r="Q73" s="77"/>
      <c r="R73" s="77"/>
      <c r="S73" s="77"/>
      <c r="T73" s="77"/>
      <c r="U73" s="77"/>
      <c r="V73" s="77"/>
      <c r="W73" s="77"/>
      <c r="X73" s="77"/>
    </row>
    <row r="74" spans="2:24" ht="12.75">
      <c r="B74" s="7"/>
      <c r="C74" s="7"/>
      <c r="D74" s="7"/>
      <c r="E74" s="7"/>
      <c r="F74" s="7"/>
      <c r="G74" s="7"/>
      <c r="H74" s="7"/>
      <c r="I74" s="7"/>
      <c r="J74" s="77"/>
      <c r="K74" s="77"/>
      <c r="L74" s="77"/>
      <c r="M74" s="77"/>
      <c r="N74" s="77"/>
      <c r="O74" s="77"/>
      <c r="P74" s="77"/>
      <c r="Q74" s="77"/>
      <c r="R74" s="77"/>
      <c r="S74" s="77"/>
      <c r="T74" s="77"/>
      <c r="U74" s="77"/>
      <c r="V74" s="77"/>
      <c r="W74" s="77"/>
      <c r="X74" s="77"/>
    </row>
    <row r="75" spans="2:24" ht="12.75">
      <c r="B75" s="7"/>
      <c r="C75" s="7"/>
      <c r="D75" s="7"/>
      <c r="E75" s="7"/>
      <c r="F75" s="7"/>
      <c r="G75" s="7"/>
      <c r="H75" s="7"/>
      <c r="I75" s="7"/>
      <c r="J75" s="77"/>
      <c r="K75" s="77"/>
      <c r="L75" s="77"/>
      <c r="M75" s="77"/>
      <c r="N75" s="77"/>
      <c r="O75" s="77"/>
      <c r="P75" s="77"/>
      <c r="Q75" s="77"/>
      <c r="R75" s="77"/>
      <c r="S75" s="77"/>
      <c r="T75" s="77"/>
      <c r="U75" s="77"/>
      <c r="V75" s="77"/>
      <c r="W75" s="77"/>
      <c r="X75" s="77"/>
    </row>
    <row r="76" spans="2:24" ht="12.75">
      <c r="B76" s="7"/>
      <c r="C76" s="7"/>
      <c r="D76" s="7"/>
      <c r="E76" s="7"/>
      <c r="F76" s="7"/>
      <c r="G76" s="7"/>
      <c r="H76" s="7"/>
      <c r="I76" s="7"/>
      <c r="J76" s="77"/>
      <c r="K76" s="77"/>
      <c r="L76" s="77"/>
      <c r="M76" s="77"/>
      <c r="N76" s="77"/>
      <c r="O76" s="77"/>
      <c r="P76" s="77"/>
      <c r="Q76" s="77"/>
      <c r="R76" s="77"/>
      <c r="S76" s="77"/>
      <c r="T76" s="77"/>
      <c r="U76" s="77"/>
      <c r="V76" s="77"/>
      <c r="W76" s="77"/>
      <c r="X76" s="77"/>
    </row>
  </sheetData>
  <sheetProtection password="DEE5" sheet="1" objects="1" scenarios="1"/>
  <mergeCells count="52">
    <mergeCell ref="A59:I63"/>
    <mergeCell ref="B46:I54"/>
    <mergeCell ref="D40:H40"/>
    <mergeCell ref="B27:H27"/>
    <mergeCell ref="D28:H30"/>
    <mergeCell ref="B21:H21"/>
    <mergeCell ref="D22:H24"/>
    <mergeCell ref="F42:H42"/>
    <mergeCell ref="D25:H25"/>
    <mergeCell ref="D31:H31"/>
    <mergeCell ref="B33:H33"/>
    <mergeCell ref="B39:H39"/>
    <mergeCell ref="D34:H36"/>
    <mergeCell ref="D38:H38"/>
    <mergeCell ref="B42:E42"/>
    <mergeCell ref="D5:H5"/>
    <mergeCell ref="B9:G10"/>
    <mergeCell ref="F6:H6"/>
    <mergeCell ref="E15:H15"/>
    <mergeCell ref="B13:H13"/>
    <mergeCell ref="B11:H11"/>
    <mergeCell ref="D12:H12"/>
    <mergeCell ref="D8:H8"/>
    <mergeCell ref="D6:E6"/>
    <mergeCell ref="D7:H7"/>
    <mergeCell ref="B2:G2"/>
    <mergeCell ref="B1:G1"/>
    <mergeCell ref="B3:G3"/>
    <mergeCell ref="B4:H4"/>
    <mergeCell ref="B24:C24"/>
    <mergeCell ref="U46:U76"/>
    <mergeCell ref="B19:G20"/>
    <mergeCell ref="B26:G26"/>
    <mergeCell ref="B30:C30"/>
    <mergeCell ref="B43:G45"/>
    <mergeCell ref="B41:G41"/>
    <mergeCell ref="B32:G32"/>
    <mergeCell ref="B37:G37"/>
    <mergeCell ref="N46:N76"/>
    <mergeCell ref="O46:O76"/>
    <mergeCell ref="P46:P76"/>
    <mergeCell ref="Q46:Q76"/>
    <mergeCell ref="J46:J76"/>
    <mergeCell ref="K46:K76"/>
    <mergeCell ref="L46:L76"/>
    <mergeCell ref="M46:M76"/>
    <mergeCell ref="X46:X76"/>
    <mergeCell ref="R46:R76"/>
    <mergeCell ref="S46:S76"/>
    <mergeCell ref="T46:T76"/>
    <mergeCell ref="V46:V76"/>
    <mergeCell ref="W46:W76"/>
  </mergeCells>
  <printOptions/>
  <pageMargins left="0.7480314960629921" right="0.7480314960629921" top="0.984251968503937" bottom="0.984251968503937" header="0.5118110236220472" footer="0.5118110236220472"/>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Primary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NSW DPI Client</dc:creator>
  <cp:keywords/>
  <dc:description/>
  <cp:lastModifiedBy>Acer Valued Customer</cp:lastModifiedBy>
  <cp:lastPrinted>2008-08-13T00:14:00Z</cp:lastPrinted>
  <dcterms:created xsi:type="dcterms:W3CDTF">2007-05-28T04:05:19Z</dcterms:created>
  <dcterms:modified xsi:type="dcterms:W3CDTF">2008-08-13T00:16:26Z</dcterms:modified>
  <cp:category/>
  <cp:version/>
  <cp:contentType/>
  <cp:contentStatus/>
</cp:coreProperties>
</file>