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conomics &amp; Analysis\Market Industry Analysis\Performance Data and Insights\PDI 2023\Content\Cropping Overview\FINAL\"/>
    </mc:Choice>
  </mc:AlternateContent>
  <xr:revisionPtr revIDLastSave="0" documentId="13_ncr:1_{A85985A1-C5CD-4FAD-9C13-19D56F61D22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General Security" sheetId="3" r:id="rId1"/>
    <sheet name="High Security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3" i="4" l="1"/>
  <c r="AG3" i="4"/>
  <c r="AH21" i="4"/>
  <c r="AG21" i="4"/>
  <c r="AH20" i="4"/>
  <c r="AG20" i="4"/>
  <c r="AH19" i="4"/>
  <c r="AG19" i="4"/>
  <c r="AH18" i="4"/>
  <c r="AG18" i="4"/>
  <c r="AH17" i="4"/>
  <c r="AG17" i="4"/>
  <c r="AH16" i="4"/>
  <c r="AG16" i="4"/>
  <c r="AH15" i="4"/>
  <c r="AG15" i="4"/>
  <c r="AH14" i="4"/>
  <c r="AG14" i="4"/>
  <c r="AH13" i="4"/>
  <c r="AG13" i="4"/>
  <c r="AH12" i="4"/>
  <c r="AG12" i="4"/>
  <c r="AH11" i="4"/>
  <c r="AG11" i="4"/>
  <c r="AH10" i="4"/>
  <c r="AG10" i="4"/>
  <c r="AH9" i="4"/>
  <c r="AG9" i="4"/>
  <c r="AH8" i="4"/>
  <c r="AG8" i="4"/>
  <c r="AH7" i="4"/>
  <c r="AG7" i="4"/>
  <c r="AH6" i="4"/>
  <c r="AG6" i="4"/>
  <c r="AH5" i="4"/>
  <c r="AG5" i="4"/>
  <c r="AH4" i="4"/>
  <c r="AG4" i="4"/>
</calcChain>
</file>

<file path=xl/sharedStrings.xml><?xml version="1.0" encoding="utf-8"?>
<sst xmlns="http://schemas.openxmlformats.org/spreadsheetml/2006/main" count="153" uniqueCount="66">
  <si>
    <t>AWD current water year along Water Year, Month</t>
  </si>
  <si>
    <t>Carry over along Water Year, Month</t>
  </si>
  <si>
    <t>Total balance along Water Year, Month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</si>
  <si>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</si>
  <si>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</si>
  <si>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</si>
  <si>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</si>
  <si>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</si>
  <si>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</si>
  <si>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</si>
  <si>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</si>
  <si>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</si>
  <si>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</si>
  <si>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</si>
  <si>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</si>
  <si>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</si>
  <si>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</si>
  <si>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</si>
  <si>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</si>
  <si>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</si>
  <si>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</si>
  <si>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</si>
  <si>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Murray</t>
  </si>
  <si>
    <t>Lower Darling</t>
  </si>
  <si>
    <t>Murrumbidgee</t>
  </si>
  <si>
    <t>Lachlan</t>
  </si>
  <si>
    <t>Upper Namoi</t>
  </si>
  <si>
    <t>Lower Namoi</t>
  </si>
  <si>
    <t>Gwydir</t>
  </si>
  <si>
    <t>Cudgegong</t>
  </si>
  <si>
    <t>Southern MDB</t>
  </si>
  <si>
    <t>Northern MDB</t>
  </si>
  <si>
    <t>Share Components</t>
  </si>
  <si>
    <t>Macquarie</t>
  </si>
  <si>
    <t>Peel</t>
  </si>
  <si>
    <t>2022-2023</t>
  </si>
  <si>
    <t>REGULATED RIVER (HIGH SECURITY)</t>
  </si>
  <si>
    <t>2021-2022</t>
  </si>
  <si>
    <t>2020-2021</t>
  </si>
  <si>
    <t>2019-2020</t>
  </si>
  <si>
    <t>2018-2019</t>
  </si>
  <si>
    <t>2017-2018</t>
  </si>
  <si>
    <t>2016-2017</t>
  </si>
  <si>
    <t>2015-2016</t>
  </si>
  <si>
    <t>2014-2015</t>
  </si>
  <si>
    <t>2013-2014</t>
  </si>
  <si>
    <t>2012-2013</t>
  </si>
  <si>
    <t>2011-2012</t>
  </si>
  <si>
    <t>2010-2011</t>
  </si>
  <si>
    <t>2009-2010</t>
  </si>
  <si>
    <t>2008-2009</t>
  </si>
  <si>
    <t>2007-2008</t>
  </si>
  <si>
    <t>2006-2007</t>
  </si>
  <si>
    <t>2005-2006</t>
  </si>
  <si>
    <t>2004-2005</t>
  </si>
  <si>
    <t>High Security</t>
  </si>
  <si>
    <t>GS</t>
  </si>
  <si>
    <t>HS</t>
  </si>
  <si>
    <t>Combined Cotton &amp; Rice Production (RHS)</t>
  </si>
  <si>
    <t>Source</t>
  </si>
  <si>
    <t>Australian Bureau of Agricultural and Resource Economics and Sciences (ABARES) (2023) Australian Crop Report, September 2023. https://www.agriculture.gov.au/abares/research-topics/agricultural-outlook/australian-crop-report</t>
  </si>
  <si>
    <t>NSW Department of Planning and Environment (NSWDPIE) Allocations dashboard, last accessed August 2023. https://www.industry.nsw.gov.au/water/allocations-availability/allocations/dashboard</t>
  </si>
  <si>
    <t>NSW Department of Planning and Environment (NSWDPIE) Historical Available Water Determination data. https://www.industry.nsw.gov.au/water/allocations-availability/water-accounting/historical-available-water-determination-data</t>
  </si>
  <si>
    <t>Endnote</t>
  </si>
  <si>
    <t>General security water allocations include carryover but exclude restricted balances. Allocations are estimated from available water determinations at October annually.</t>
  </si>
  <si>
    <t xml:space="preserve">Northern MDB includes the Gwydir, Upper Namoi, Lower Namoi, Macquarie and Peel regulated water sources. Southern MDB includes the Lachlan, Murrumbidgee, Murray and Lower Murray regulated water sources.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</si>
</sst>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0">
    <xf numFmtId="0" fontId="0" fillId="0" borderId="0" xfId="0"/>
    <xf numFmtId="43" fontId="0" fillId="0" borderId="0" xfId="1" applyFont="1"/>
    <xf numFmtId="43" fontId="2" fillId="0" borderId="0" xfId="1" applyFont="1"/>
    <xf numFmtId="43" fontId="0" fillId="0" borderId="0" xfId="1" applyFont="1" applyAlignment="1">
      <alignment wrapText="1"/>
    </xf>
    <xf numFmtId="164" fontId="2" fillId="0" borderId="0" xfId="1" applyNumberFormat="1" applyFon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164" fontId="0" fillId="0" borderId="1" xfId="0" applyNumberFormat="1" applyBorder="1"/>
    <xf numFmtId="0" fontId="5" fillId="0" borderId="0" xfId="0" applyFont="1"/>
    <xf numFmtId="0" fontId="6" fillId="0" borderId="0" xfId="0" applyFont="1" applyBorder="1"/>
    <xf numFmtId="0" fontId="7" fillId="0" borderId="0" xfId="0" applyFont="1" applyFill="1" applyBorder="1"/>
    <xf numFmtId="0" fontId="6" fillId="0" borderId="0" xfId="0" applyFont="1" applyBorder="1" applyAlignment="1"/>
    <xf numFmtId="0" fontId="2" fillId="0" borderId="1" xfId="0" applyFont="1" applyBorder="1" applyAlignment="1">
      <alignment horizontal="center"/>
    </xf>
    <xf numFmtId="43" fontId="4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3" xfId="2" xr:uid="{7E4A2F4C-1F9A-4A57-99D0-D5492CEFD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3F7A8-326C-444A-8DE1-B6AC9C037409}">
  <dimension ref="A1:F30"/>
  <sheetViews>
    <sheetView tabSelected="1" workbookViewId="0">
      <selection activeCell="B32" sqref="B32"/>
    </sheetView>
  </sheetViews>
  <sheetFormatPr defaultRowHeight="15"/>
  <cols>
    <col min="2" max="6" width="14.42578125" customWidth="1"/>
  </cols>
  <sheetData>
    <row r="1" spans="1:6" s="6" customFormat="1">
      <c r="A1" s="7"/>
      <c r="B1" s="16" t="s">
        <v>31</v>
      </c>
      <c r="C1" s="16"/>
      <c r="D1" s="16" t="s">
        <v>30</v>
      </c>
      <c r="E1" s="16"/>
      <c r="F1" s="7"/>
    </row>
    <row r="2" spans="1:6" ht="60">
      <c r="A2" s="8"/>
      <c r="B2" s="9" t="s">
        <v>56</v>
      </c>
      <c r="C2" s="9" t="s">
        <v>57</v>
      </c>
      <c r="D2" s="9" t="s">
        <v>56</v>
      </c>
      <c r="E2" s="9" t="s">
        <v>57</v>
      </c>
      <c r="F2" s="10" t="s">
        <v>58</v>
      </c>
    </row>
    <row r="3" spans="1:6">
      <c r="A3" s="8" t="s">
        <v>3</v>
      </c>
      <c r="B3" s="11">
        <v>271771.33014939021</v>
      </c>
      <c r="C3" s="11">
        <v>27987.293489980671</v>
      </c>
      <c r="D3" s="11">
        <v>1377035.4537354081</v>
      </c>
      <c r="E3" s="11">
        <v>455038.17966817075</v>
      </c>
      <c r="F3" s="8">
        <v>682.77600000000007</v>
      </c>
    </row>
    <row r="4" spans="1:6">
      <c r="A4" s="8" t="s">
        <v>4</v>
      </c>
      <c r="B4" s="11">
        <v>355186.15219039191</v>
      </c>
      <c r="C4" s="11">
        <v>28078.6</v>
      </c>
      <c r="D4" s="11">
        <v>1993007.2188104107</v>
      </c>
      <c r="E4" s="11">
        <v>474540.86989979423</v>
      </c>
      <c r="F4" s="8">
        <v>1395.5</v>
      </c>
    </row>
    <row r="5" spans="1:6">
      <c r="A5" s="8" t="s">
        <v>5</v>
      </c>
      <c r="B5" s="11">
        <v>364992.2</v>
      </c>
      <c r="C5" s="11">
        <v>28125.9</v>
      </c>
      <c r="D5" s="11">
        <v>1173992.1406086376</v>
      </c>
      <c r="E5" s="11">
        <v>472370.9268584004</v>
      </c>
      <c r="F5" s="8">
        <v>402.77199999999999</v>
      </c>
    </row>
    <row r="6" spans="1:6">
      <c r="A6" s="8" t="s">
        <v>6</v>
      </c>
      <c r="B6" s="11">
        <v>40489.869009652764</v>
      </c>
      <c r="C6" s="11">
        <v>23228.9</v>
      </c>
      <c r="D6" s="11">
        <v>363150.65582976717</v>
      </c>
      <c r="E6" s="11">
        <v>416177.72424931283</v>
      </c>
      <c r="F6" s="8">
        <v>110.45700000000001</v>
      </c>
    </row>
    <row r="7" spans="1:6">
      <c r="A7" s="8" t="s">
        <v>7</v>
      </c>
      <c r="B7" s="11">
        <v>186189.25644883438</v>
      </c>
      <c r="C7" s="11">
        <v>26667.9</v>
      </c>
      <c r="D7" s="11">
        <v>590827.10731071222</v>
      </c>
      <c r="E7" s="11">
        <v>547403.36969826813</v>
      </c>
      <c r="F7" s="8">
        <v>239.03899999999999</v>
      </c>
    </row>
    <row r="8" spans="1:6">
      <c r="A8" s="8" t="s">
        <v>8</v>
      </c>
      <c r="B8" s="11">
        <v>169686.40000000002</v>
      </c>
      <c r="C8" s="11">
        <v>26682.897848948374</v>
      </c>
      <c r="D8" s="11">
        <v>808825.54110213532</v>
      </c>
      <c r="E8" s="11">
        <v>536538.11084994173</v>
      </c>
      <c r="F8" s="8">
        <v>450.39099999999996</v>
      </c>
    </row>
    <row r="9" spans="1:6">
      <c r="A9" s="8" t="s">
        <v>9</v>
      </c>
      <c r="B9" s="11">
        <v>995065.60999717563</v>
      </c>
      <c r="C9" s="11">
        <v>27510.490542154286</v>
      </c>
      <c r="D9" s="11">
        <v>2873922.1452854811</v>
      </c>
      <c r="E9" s="11">
        <v>562025.99724340707</v>
      </c>
      <c r="F9" s="8">
        <v>1303.5059999999999</v>
      </c>
    </row>
    <row r="10" spans="1:6">
      <c r="A10" s="8" t="s">
        <v>10</v>
      </c>
      <c r="B10" s="11">
        <v>1410413.8787879564</v>
      </c>
      <c r="C10" s="11">
        <v>27523.9</v>
      </c>
      <c r="D10" s="11">
        <v>4145786.0082745175</v>
      </c>
      <c r="E10" s="11">
        <v>561291.5971943785</v>
      </c>
      <c r="F10" s="8">
        <v>1665.4850000000001</v>
      </c>
    </row>
    <row r="11" spans="1:6">
      <c r="A11" s="8" t="s">
        <v>11</v>
      </c>
      <c r="B11" s="11">
        <v>2069915.0999999999</v>
      </c>
      <c r="C11" s="11">
        <v>28812.9</v>
      </c>
      <c r="D11" s="11">
        <v>4485996.7564892946</v>
      </c>
      <c r="E11" s="11">
        <v>563300.49746265716</v>
      </c>
      <c r="F11" s="8">
        <v>1828.6189999999999</v>
      </c>
    </row>
    <row r="12" spans="1:6">
      <c r="A12" s="8" t="s">
        <v>12</v>
      </c>
      <c r="B12" s="11">
        <v>1205200.0446220308</v>
      </c>
      <c r="C12" s="11">
        <v>28781</v>
      </c>
      <c r="D12" s="11">
        <v>3540029.5837155171</v>
      </c>
      <c r="E12" s="11">
        <v>563285.11483239988</v>
      </c>
      <c r="F12" s="8">
        <v>1399.3899999999999</v>
      </c>
    </row>
    <row r="13" spans="1:6">
      <c r="A13" s="8" t="s">
        <v>13</v>
      </c>
      <c r="B13" s="11">
        <v>347129.23351720843</v>
      </c>
      <c r="C13" s="11">
        <v>32534.2</v>
      </c>
      <c r="D13" s="11">
        <v>2786376.0622413955</v>
      </c>
      <c r="E13" s="11">
        <v>558647.80796555418</v>
      </c>
      <c r="F13" s="8">
        <v>1021.546</v>
      </c>
    </row>
    <row r="14" spans="1:6">
      <c r="A14" s="8" t="s">
        <v>14</v>
      </c>
      <c r="B14" s="11">
        <v>183815.88113672496</v>
      </c>
      <c r="C14" s="11">
        <v>33035.9</v>
      </c>
      <c r="D14" s="11">
        <v>2061080.6911199633</v>
      </c>
      <c r="E14" s="11">
        <v>554556.34592180245</v>
      </c>
      <c r="F14" s="8">
        <v>657.38400000000001</v>
      </c>
    </row>
    <row r="15" spans="1:6">
      <c r="A15" s="8" t="s">
        <v>15</v>
      </c>
      <c r="B15" s="11">
        <v>1271352.2035785276</v>
      </c>
      <c r="C15" s="11">
        <v>33272.300000000003</v>
      </c>
      <c r="D15" s="11">
        <v>4041024.5812329003</v>
      </c>
      <c r="E15" s="11">
        <v>561306.16010504426</v>
      </c>
      <c r="F15" s="8">
        <v>1381.8009999999999</v>
      </c>
    </row>
    <row r="16" spans="1:6">
      <c r="A16" s="8" t="s">
        <v>16</v>
      </c>
      <c r="B16" s="11">
        <v>1295324.0338973841</v>
      </c>
      <c r="C16" s="11">
        <v>33025</v>
      </c>
      <c r="D16" s="11">
        <v>3158553.4387506684</v>
      </c>
      <c r="E16" s="11">
        <v>561076.2098881104</v>
      </c>
      <c r="F16" s="8">
        <v>1365.7950000000001</v>
      </c>
    </row>
    <row r="17" spans="1:6">
      <c r="A17" s="8" t="s">
        <v>17</v>
      </c>
      <c r="B17" s="11">
        <v>497720.43634978973</v>
      </c>
      <c r="C17" s="11">
        <v>33026.699999999997</v>
      </c>
      <c r="D17" s="11">
        <v>1454517.3778239016</v>
      </c>
      <c r="E17" s="11">
        <v>564323.45125228504</v>
      </c>
      <c r="F17" s="8">
        <v>382.267</v>
      </c>
    </row>
    <row r="18" spans="1:6">
      <c r="A18" s="8" t="s">
        <v>18</v>
      </c>
      <c r="B18" s="11">
        <v>127779.70558848792</v>
      </c>
      <c r="C18" s="11">
        <v>29191.599999999999</v>
      </c>
      <c r="D18" s="11">
        <v>749031.38914032665</v>
      </c>
      <c r="E18" s="11">
        <v>555240.95736264391</v>
      </c>
      <c r="F18" s="8">
        <v>129.40800000000002</v>
      </c>
    </row>
    <row r="19" spans="1:6">
      <c r="A19" s="8" t="s">
        <v>19</v>
      </c>
      <c r="B19" s="11">
        <v>304329.59254260809</v>
      </c>
      <c r="C19" s="11">
        <v>32631.4</v>
      </c>
      <c r="D19" s="11">
        <v>2523598.9758728547</v>
      </c>
      <c r="E19" s="11">
        <v>565703.90992140106</v>
      </c>
      <c r="F19" s="8">
        <v>802.03700000000003</v>
      </c>
    </row>
    <row r="20" spans="1:6">
      <c r="A20" s="8" t="s">
        <v>20</v>
      </c>
      <c r="B20" s="11">
        <v>1749061.1859380216</v>
      </c>
      <c r="C20" s="11">
        <v>33014.5</v>
      </c>
      <c r="D20" s="11">
        <v>4209154.6575951502</v>
      </c>
      <c r="E20" s="11">
        <v>570814.91045989317</v>
      </c>
      <c r="F20" s="8">
        <v>1520.5329999999999</v>
      </c>
    </row>
    <row r="21" spans="1:6">
      <c r="A21" s="8" t="s">
        <v>21</v>
      </c>
      <c r="B21" s="11">
        <v>1938711.0247730245</v>
      </c>
      <c r="C21" s="11">
        <v>33035.9</v>
      </c>
      <c r="D21" s="11">
        <v>4126545.4698381135</v>
      </c>
      <c r="E21" s="11">
        <v>576942.26215187309</v>
      </c>
      <c r="F21" s="8">
        <v>1249.4949999999999</v>
      </c>
    </row>
    <row r="23" spans="1:6" s="6" customFormat="1">
      <c r="A23" s="6" t="s">
        <v>59</v>
      </c>
    </row>
    <row r="24" spans="1:6">
      <c r="A24" s="12" t="s">
        <v>60</v>
      </c>
    </row>
    <row r="25" spans="1:6">
      <c r="A25" s="13" t="s">
        <v>61</v>
      </c>
    </row>
    <row r="26" spans="1:6">
      <c r="A26" s="13" t="s">
        <v>62</v>
      </c>
    </row>
    <row r="28" spans="1:6">
      <c r="A28" s="14" t="s">
        <v>63</v>
      </c>
    </row>
    <row r="29" spans="1:6">
      <c r="A29" s="15" t="s">
        <v>64</v>
      </c>
    </row>
    <row r="30" spans="1:6">
      <c r="A30" s="15" t="s">
        <v>65</v>
      </c>
    </row>
  </sheetData>
  <mergeCells count="2">
    <mergeCell ref="B1:C1"/>
    <mergeCell ref="D1:E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19BF0-8ED3-4ECF-B98A-FB7C7D7F78E5}">
  <dimension ref="A1:AH67"/>
  <sheetViews>
    <sheetView topLeftCell="C1" workbookViewId="0">
      <selection activeCell="L38" sqref="L38"/>
    </sheetView>
  </sheetViews>
  <sheetFormatPr defaultRowHeight="15"/>
  <cols>
    <col min="1" max="1" width="18" bestFit="1" customWidth="1"/>
    <col min="2" max="31" width="14.28515625" style="1" customWidth="1"/>
    <col min="33" max="34" width="14" bestFit="1" customWidth="1"/>
  </cols>
  <sheetData>
    <row r="1" spans="1:34">
      <c r="B1" s="18" t="s">
        <v>22</v>
      </c>
      <c r="C1" s="18"/>
      <c r="D1" s="18"/>
      <c r="E1" s="17" t="s">
        <v>23</v>
      </c>
      <c r="F1" s="18"/>
      <c r="G1" s="18"/>
      <c r="H1" s="17" t="s">
        <v>24</v>
      </c>
      <c r="I1" s="18"/>
      <c r="J1" s="18"/>
      <c r="K1" s="17" t="s">
        <v>25</v>
      </c>
      <c r="L1" s="18"/>
      <c r="M1" s="18"/>
      <c r="N1" s="17" t="s">
        <v>33</v>
      </c>
      <c r="O1" s="18"/>
      <c r="P1" s="18"/>
      <c r="Q1" s="17" t="s">
        <v>29</v>
      </c>
      <c r="R1" s="18"/>
      <c r="S1" s="18"/>
      <c r="T1" s="17" t="s">
        <v>34</v>
      </c>
      <c r="U1" s="18"/>
      <c r="V1" s="18"/>
      <c r="W1" s="17" t="s">
        <v>26</v>
      </c>
      <c r="X1" s="18"/>
      <c r="Y1" s="18"/>
      <c r="Z1" s="17" t="s">
        <v>27</v>
      </c>
      <c r="AA1" s="18"/>
      <c r="AB1" s="18"/>
      <c r="AC1" s="17" t="s">
        <v>28</v>
      </c>
      <c r="AD1" s="18"/>
      <c r="AE1" s="18"/>
      <c r="AG1" s="19" t="s">
        <v>55</v>
      </c>
      <c r="AH1" s="19"/>
    </row>
    <row r="2" spans="1:34" ht="60">
      <c r="B2" s="3" t="s">
        <v>0</v>
      </c>
      <c r="C2" s="3" t="s">
        <v>1</v>
      </c>
      <c r="D2" s="3" t="s">
        <v>2</v>
      </c>
      <c r="E2" s="3" t="s">
        <v>0</v>
      </c>
      <c r="F2" s="3" t="s">
        <v>1</v>
      </c>
      <c r="G2" s="3" t="s">
        <v>2</v>
      </c>
      <c r="H2" s="3" t="s">
        <v>0</v>
      </c>
      <c r="I2" s="3" t="s">
        <v>1</v>
      </c>
      <c r="J2" s="3" t="s">
        <v>2</v>
      </c>
      <c r="K2" s="3" t="s">
        <v>0</v>
      </c>
      <c r="L2" s="3" t="s">
        <v>1</v>
      </c>
      <c r="M2" s="3" t="s">
        <v>2</v>
      </c>
      <c r="N2" s="3" t="s">
        <v>0</v>
      </c>
      <c r="O2" s="3" t="s">
        <v>1</v>
      </c>
      <c r="P2" s="3" t="s">
        <v>2</v>
      </c>
      <c r="Q2" s="3" t="s">
        <v>0</v>
      </c>
      <c r="R2" s="3" t="s">
        <v>1</v>
      </c>
      <c r="S2" s="3" t="s">
        <v>2</v>
      </c>
      <c r="T2" s="3" t="s">
        <v>0</v>
      </c>
      <c r="U2" s="3" t="s">
        <v>1</v>
      </c>
      <c r="V2" s="3" t="s">
        <v>2</v>
      </c>
      <c r="W2" s="3" t="s">
        <v>0</v>
      </c>
      <c r="X2" s="3" t="s">
        <v>1</v>
      </c>
      <c r="Y2" s="3" t="s">
        <v>2</v>
      </c>
      <c r="Z2" s="3" t="s">
        <v>0</v>
      </c>
      <c r="AA2" s="3" t="s">
        <v>1</v>
      </c>
      <c r="AB2" s="3" t="s">
        <v>2</v>
      </c>
      <c r="AC2" s="3" t="s">
        <v>0</v>
      </c>
      <c r="AD2" s="3" t="s">
        <v>1</v>
      </c>
      <c r="AE2" s="3" t="s">
        <v>2</v>
      </c>
      <c r="AG2" s="6" t="s">
        <v>30</v>
      </c>
      <c r="AH2" s="6" t="s">
        <v>31</v>
      </c>
    </row>
    <row r="3" spans="1:34">
      <c r="A3" t="s">
        <v>3</v>
      </c>
      <c r="B3" s="1">
        <v>0.97011558114437668</v>
      </c>
      <c r="C3" s="1">
        <v>3.0780442032533519E-3</v>
      </c>
      <c r="D3" s="2">
        <v>0.97319362534762999</v>
      </c>
      <c r="E3" s="1">
        <v>1</v>
      </c>
      <c r="F3" s="1">
        <v>0</v>
      </c>
      <c r="G3" s="2">
        <v>1</v>
      </c>
      <c r="H3" s="1">
        <v>0.95000524126564923</v>
      </c>
      <c r="I3" s="1">
        <v>1.7470885497272357E-5</v>
      </c>
      <c r="J3" s="2">
        <v>0.95002271215114653</v>
      </c>
      <c r="K3" s="1">
        <v>0.29999887577711909</v>
      </c>
      <c r="L3" s="1">
        <v>0</v>
      </c>
      <c r="M3" s="2">
        <v>0.29817763471000674</v>
      </c>
      <c r="N3" s="1">
        <v>1</v>
      </c>
      <c r="O3" s="1">
        <v>4.0687620791374224E-5</v>
      </c>
      <c r="P3" s="2">
        <v>1.0000406876207915</v>
      </c>
      <c r="Q3" s="1">
        <v>1</v>
      </c>
      <c r="R3" s="1">
        <v>0</v>
      </c>
      <c r="S3" s="2">
        <v>1</v>
      </c>
      <c r="T3" s="1">
        <v>0</v>
      </c>
      <c r="U3" s="1">
        <v>0</v>
      </c>
      <c r="V3" s="2">
        <v>0</v>
      </c>
      <c r="W3" s="1">
        <v>1</v>
      </c>
      <c r="X3" s="1">
        <v>0</v>
      </c>
      <c r="Y3" s="2">
        <v>1</v>
      </c>
      <c r="Z3" s="1">
        <v>1</v>
      </c>
      <c r="AA3" s="1">
        <v>0</v>
      </c>
      <c r="AB3" s="2">
        <v>1</v>
      </c>
      <c r="AC3" s="1">
        <v>1</v>
      </c>
      <c r="AD3" s="1">
        <v>0</v>
      </c>
      <c r="AE3" s="2">
        <v>1</v>
      </c>
      <c r="AG3" s="5">
        <f>(D3*$D24)+(G3*$G24)+(J3*$J24)+(M3*$M24)</f>
        <v>455038.17966817075</v>
      </c>
      <c r="AH3" s="5">
        <f>(P3*$P24)+(V3*$V24)+(Y3*$Y24)+(AB3*$AB24)+(AE3*$AE24)</f>
        <v>27987.293489980671</v>
      </c>
    </row>
    <row r="4" spans="1:34">
      <c r="A4" t="s">
        <v>4</v>
      </c>
      <c r="B4" s="1">
        <v>0.9700153789341065</v>
      </c>
      <c r="C4" s="1">
        <v>0</v>
      </c>
      <c r="D4" s="2">
        <v>0.96919246862272956</v>
      </c>
      <c r="E4" s="1">
        <v>1</v>
      </c>
      <c r="F4" s="1">
        <v>0</v>
      </c>
      <c r="G4" s="2">
        <v>1</v>
      </c>
      <c r="H4" s="1">
        <v>0.95000570089041458</v>
      </c>
      <c r="I4" s="1">
        <v>0</v>
      </c>
      <c r="J4" s="2">
        <v>0.94970739014671013</v>
      </c>
      <c r="K4" s="1">
        <v>1.0002023601185681</v>
      </c>
      <c r="L4" s="1">
        <v>0</v>
      </c>
      <c r="M4" s="2">
        <v>0.99988008289270047</v>
      </c>
      <c r="N4" s="1">
        <v>1</v>
      </c>
      <c r="O4" s="1">
        <v>0</v>
      </c>
      <c r="P4" s="2">
        <v>0.99417149832163565</v>
      </c>
      <c r="Q4" s="1">
        <v>1</v>
      </c>
      <c r="R4" s="1">
        <v>0</v>
      </c>
      <c r="S4" s="2">
        <v>1</v>
      </c>
      <c r="T4" s="1">
        <v>0</v>
      </c>
      <c r="U4" s="1">
        <v>0</v>
      </c>
      <c r="V4" s="2">
        <v>0</v>
      </c>
      <c r="W4" s="1">
        <v>1</v>
      </c>
      <c r="X4" s="1">
        <v>0</v>
      </c>
      <c r="Y4" s="2">
        <v>0.86250000000000004</v>
      </c>
      <c r="Z4" s="1">
        <v>1</v>
      </c>
      <c r="AA4" s="1">
        <v>0</v>
      </c>
      <c r="AB4" s="2">
        <v>1</v>
      </c>
      <c r="AC4" s="1">
        <v>1</v>
      </c>
      <c r="AD4" s="1">
        <v>0</v>
      </c>
      <c r="AE4" s="2">
        <v>1</v>
      </c>
      <c r="AG4" s="5">
        <f t="shared" ref="AG4:AG21" si="0">(D4*$D25)+(G4*$G25)+(J4*$J25)+(M4*$M25)</f>
        <v>474540.86989979423</v>
      </c>
      <c r="AH4" s="5">
        <f t="shared" ref="AH4:AH21" si="1">(P4*$P25)+(V4*$V25)+(Y4*$Y25)+(AB4*$AB25)+(AE4*$AE25)</f>
        <v>28078.6</v>
      </c>
    </row>
    <row r="5" spans="1:34">
      <c r="A5" t="s">
        <v>5</v>
      </c>
      <c r="B5" s="1">
        <v>0.9700158377840018</v>
      </c>
      <c r="C5" s="1">
        <v>0</v>
      </c>
      <c r="D5" s="2">
        <v>0.96997389069969675</v>
      </c>
      <c r="E5" s="1">
        <v>1</v>
      </c>
      <c r="F5" s="1">
        <v>0</v>
      </c>
      <c r="G5" s="2">
        <v>1</v>
      </c>
      <c r="H5" s="1">
        <v>0.95000570089041458</v>
      </c>
      <c r="I5" s="1">
        <v>0</v>
      </c>
      <c r="J5" s="2">
        <v>0.94992538645941726</v>
      </c>
      <c r="K5" s="1">
        <v>0.80000074948192057</v>
      </c>
      <c r="L5" s="1">
        <v>0</v>
      </c>
      <c r="M5" s="2">
        <v>0.79987333755541479</v>
      </c>
      <c r="N5" s="1">
        <v>1</v>
      </c>
      <c r="O5" s="1">
        <v>0</v>
      </c>
      <c r="P5" s="2">
        <v>1</v>
      </c>
      <c r="Q5" s="1">
        <v>1</v>
      </c>
      <c r="R5" s="1">
        <v>0</v>
      </c>
      <c r="S5" s="2">
        <v>1</v>
      </c>
      <c r="T5" s="1">
        <v>0</v>
      </c>
      <c r="U5" s="1">
        <v>0</v>
      </c>
      <c r="V5" s="2">
        <v>0</v>
      </c>
      <c r="W5" s="1">
        <v>1</v>
      </c>
      <c r="X5" s="1">
        <v>0</v>
      </c>
      <c r="Y5" s="2">
        <v>0.73750000000000004</v>
      </c>
      <c r="Z5" s="1">
        <v>1</v>
      </c>
      <c r="AA5" s="1">
        <v>0</v>
      </c>
      <c r="AB5" s="2">
        <v>1</v>
      </c>
      <c r="AC5" s="1">
        <v>1</v>
      </c>
      <c r="AD5" s="1">
        <v>0</v>
      </c>
      <c r="AE5" s="2">
        <v>1</v>
      </c>
      <c r="AG5" s="5">
        <f t="shared" si="0"/>
        <v>472370.9268584004</v>
      </c>
      <c r="AH5" s="5">
        <f t="shared" si="1"/>
        <v>28125.9</v>
      </c>
    </row>
    <row r="6" spans="1:34">
      <c r="A6" t="s">
        <v>6</v>
      </c>
      <c r="B6" s="1">
        <v>4.7582167565015154E-2</v>
      </c>
      <c r="C6" s="1">
        <v>0.31494907711094122</v>
      </c>
      <c r="D6" s="2">
        <v>0.36253124467595638</v>
      </c>
      <c r="E6" s="1">
        <v>0.27878946678894279</v>
      </c>
      <c r="F6" s="1">
        <v>0</v>
      </c>
      <c r="G6" s="2">
        <v>0.27878946678894279</v>
      </c>
      <c r="H6" s="1">
        <v>0.75000534437743005</v>
      </c>
      <c r="I6" s="1">
        <v>0.23801683692665518</v>
      </c>
      <c r="J6" s="2">
        <v>0.98802218130408526</v>
      </c>
      <c r="K6" s="1">
        <v>0.29999887577711909</v>
      </c>
      <c r="L6" s="1">
        <v>0</v>
      </c>
      <c r="M6" s="2">
        <v>0.29212931561058419</v>
      </c>
      <c r="N6" s="1">
        <v>0.50076289288983822</v>
      </c>
      <c r="O6" s="1">
        <v>0</v>
      </c>
      <c r="P6" s="2">
        <v>0.50076289288983822</v>
      </c>
      <c r="Q6" s="1">
        <v>0.79999999999999993</v>
      </c>
      <c r="R6" s="1">
        <v>0</v>
      </c>
      <c r="S6" s="2">
        <v>0.79999999999999993</v>
      </c>
      <c r="T6" s="1">
        <v>0</v>
      </c>
      <c r="U6" s="1">
        <v>0</v>
      </c>
      <c r="V6" s="2">
        <v>0</v>
      </c>
      <c r="W6" s="1">
        <v>1</v>
      </c>
      <c r="X6" s="1">
        <v>0</v>
      </c>
      <c r="Y6" s="2">
        <v>0.92500000000000004</v>
      </c>
      <c r="Z6" s="1">
        <v>1</v>
      </c>
      <c r="AA6" s="1">
        <v>0</v>
      </c>
      <c r="AB6" s="2">
        <v>1</v>
      </c>
      <c r="AC6" s="1">
        <v>1</v>
      </c>
      <c r="AD6" s="1">
        <v>0</v>
      </c>
      <c r="AE6" s="2">
        <v>0.99973005621579303</v>
      </c>
      <c r="AG6" s="5">
        <f t="shared" si="0"/>
        <v>416177.72424931283</v>
      </c>
      <c r="AH6" s="5">
        <f t="shared" si="1"/>
        <v>23228.9</v>
      </c>
    </row>
    <row r="7" spans="1:34">
      <c r="A7" t="s">
        <v>7</v>
      </c>
      <c r="B7" s="1">
        <v>0.94956975076198413</v>
      </c>
      <c r="C7" s="1">
        <v>1.4197746762981997E-3</v>
      </c>
      <c r="D7" s="2">
        <v>0.9509895254382823</v>
      </c>
      <c r="E7" s="1">
        <v>1</v>
      </c>
      <c r="F7" s="1">
        <v>0</v>
      </c>
      <c r="G7" s="2">
        <v>0.99959386872789202</v>
      </c>
      <c r="H7" s="1">
        <v>0.95000700929293724</v>
      </c>
      <c r="I7" s="1">
        <v>5.3903528904902506E-2</v>
      </c>
      <c r="J7" s="2">
        <v>1.0039105381978397</v>
      </c>
      <c r="K7" s="1">
        <v>0.1999992505180794</v>
      </c>
      <c r="L7" s="1">
        <v>0</v>
      </c>
      <c r="M7" s="2">
        <v>0.1999992505180794</v>
      </c>
      <c r="N7" s="1">
        <v>1</v>
      </c>
      <c r="O7" s="1">
        <v>0</v>
      </c>
      <c r="P7" s="2">
        <v>1</v>
      </c>
      <c r="Q7" s="1">
        <v>1</v>
      </c>
      <c r="R7" s="1">
        <v>0</v>
      </c>
      <c r="S7" s="2">
        <v>0.9873655241431073</v>
      </c>
      <c r="T7" s="1">
        <v>0</v>
      </c>
      <c r="U7" s="1">
        <v>0</v>
      </c>
      <c r="V7" s="2">
        <v>0</v>
      </c>
      <c r="W7" s="1">
        <v>1</v>
      </c>
      <c r="X7" s="1">
        <v>0</v>
      </c>
      <c r="Y7" s="2">
        <v>1</v>
      </c>
      <c r="Z7" s="1">
        <v>1</v>
      </c>
      <c r="AA7" s="1">
        <v>0</v>
      </c>
      <c r="AB7" s="2">
        <v>1</v>
      </c>
      <c r="AC7" s="1">
        <v>1</v>
      </c>
      <c r="AD7" s="1">
        <v>0</v>
      </c>
      <c r="AE7" s="2">
        <v>0.99892022486317222</v>
      </c>
      <c r="AG7" s="5">
        <f t="shared" si="0"/>
        <v>547403.36969826813</v>
      </c>
      <c r="AH7" s="5">
        <f t="shared" si="1"/>
        <v>26667.9</v>
      </c>
    </row>
    <row r="8" spans="1:34">
      <c r="A8" t="s">
        <v>8</v>
      </c>
      <c r="B8" s="1">
        <v>0.88041472438303969</v>
      </c>
      <c r="C8" s="1">
        <v>0.11158237230651613</v>
      </c>
      <c r="D8" s="2">
        <v>0.99199709668955582</v>
      </c>
      <c r="E8" s="1">
        <v>1</v>
      </c>
      <c r="F8" s="1">
        <v>0</v>
      </c>
      <c r="G8" s="2">
        <v>1</v>
      </c>
      <c r="H8" s="1">
        <v>0.95002635315684869</v>
      </c>
      <c r="I8" s="1">
        <v>0</v>
      </c>
      <c r="J8" s="2">
        <v>0.94891755401978728</v>
      </c>
      <c r="K8" s="1">
        <v>9.9999626518668464E-2</v>
      </c>
      <c r="L8" s="1">
        <v>0</v>
      </c>
      <c r="M8" s="2">
        <v>9.9958543572199549E-2</v>
      </c>
      <c r="N8" s="1">
        <v>1</v>
      </c>
      <c r="O8" s="1">
        <v>0</v>
      </c>
      <c r="P8" s="2">
        <v>0.9996414913957935</v>
      </c>
      <c r="Q8" s="1">
        <v>1</v>
      </c>
      <c r="R8" s="1">
        <v>0</v>
      </c>
      <c r="S8" s="2">
        <v>0.99968864468864471</v>
      </c>
      <c r="T8" s="1">
        <v>0</v>
      </c>
      <c r="U8" s="1">
        <v>0</v>
      </c>
      <c r="V8" s="2">
        <v>0</v>
      </c>
      <c r="W8" s="1">
        <v>1</v>
      </c>
      <c r="X8" s="1">
        <v>0</v>
      </c>
      <c r="Y8" s="2">
        <v>1</v>
      </c>
      <c r="Z8" s="1">
        <v>1</v>
      </c>
      <c r="AA8" s="1">
        <v>0</v>
      </c>
      <c r="AB8" s="2">
        <v>1</v>
      </c>
      <c r="AC8" s="1">
        <v>1</v>
      </c>
      <c r="AD8" s="1">
        <v>0</v>
      </c>
      <c r="AE8" s="2">
        <v>0.99973005621579303</v>
      </c>
      <c r="AG8" s="5">
        <f t="shared" si="0"/>
        <v>536538.11084994173</v>
      </c>
      <c r="AH8" s="5">
        <f t="shared" si="1"/>
        <v>26682.897848948374</v>
      </c>
    </row>
    <row r="9" spans="1:34">
      <c r="A9" t="s">
        <v>9</v>
      </c>
      <c r="B9" s="1">
        <v>0.88597675763425787</v>
      </c>
      <c r="C9" s="1">
        <v>0.10564881360704038</v>
      </c>
      <c r="D9" s="2">
        <v>0.99162557124129824</v>
      </c>
      <c r="E9" s="1">
        <v>1</v>
      </c>
      <c r="F9" s="1">
        <v>0</v>
      </c>
      <c r="G9" s="2">
        <v>0.99938425258744923</v>
      </c>
      <c r="H9" s="1">
        <v>0.95000473486235204</v>
      </c>
      <c r="I9" s="1">
        <v>3.2378369475186183E-3</v>
      </c>
      <c r="J9" s="2">
        <v>0.95324257180987071</v>
      </c>
      <c r="K9" s="1">
        <v>1.0000000000000002</v>
      </c>
      <c r="L9" s="1">
        <v>0</v>
      </c>
      <c r="M9" s="2">
        <v>0.99977515542381346</v>
      </c>
      <c r="N9" s="1">
        <v>1</v>
      </c>
      <c r="O9" s="1">
        <v>0</v>
      </c>
      <c r="P9" s="2">
        <v>0.99971339861475994</v>
      </c>
      <c r="Q9" s="1">
        <v>1</v>
      </c>
      <c r="R9" s="1">
        <v>0</v>
      </c>
      <c r="S9" s="2">
        <v>1</v>
      </c>
      <c r="T9" s="1">
        <v>1</v>
      </c>
      <c r="U9" s="1">
        <v>0</v>
      </c>
      <c r="V9" s="2">
        <v>1</v>
      </c>
      <c r="W9" s="1">
        <v>1</v>
      </c>
      <c r="X9" s="1">
        <v>0</v>
      </c>
      <c r="Y9" s="2">
        <v>1</v>
      </c>
      <c r="Z9" s="1">
        <v>1</v>
      </c>
      <c r="AA9" s="1">
        <v>0</v>
      </c>
      <c r="AB9" s="2">
        <v>1</v>
      </c>
      <c r="AC9" s="1">
        <v>1</v>
      </c>
      <c r="AD9" s="1">
        <v>0</v>
      </c>
      <c r="AE9" s="2">
        <v>0.99925765459343097</v>
      </c>
      <c r="AG9" s="5">
        <f t="shared" si="0"/>
        <v>562025.99724340707</v>
      </c>
      <c r="AH9" s="5">
        <f t="shared" si="1"/>
        <v>27510.490542154286</v>
      </c>
    </row>
    <row r="10" spans="1:34">
      <c r="A10" t="s">
        <v>10</v>
      </c>
      <c r="B10" s="1">
        <v>0.5333090897650995</v>
      </c>
      <c r="C10" s="1">
        <v>0.46061837628701752</v>
      </c>
      <c r="D10" s="2">
        <v>0.99392746605211701</v>
      </c>
      <c r="E10" s="1">
        <v>1</v>
      </c>
      <c r="F10" s="1">
        <v>0</v>
      </c>
      <c r="G10" s="2">
        <v>1</v>
      </c>
      <c r="H10" s="1">
        <v>0.95000445593084393</v>
      </c>
      <c r="I10" s="1">
        <v>0</v>
      </c>
      <c r="J10" s="2">
        <v>0.94996010582103552</v>
      </c>
      <c r="K10" s="1">
        <v>1</v>
      </c>
      <c r="L10" s="1">
        <v>0</v>
      </c>
      <c r="M10" s="2">
        <v>1</v>
      </c>
      <c r="N10" s="1">
        <v>1</v>
      </c>
      <c r="O10" s="1">
        <v>0</v>
      </c>
      <c r="P10" s="2">
        <v>1</v>
      </c>
      <c r="Q10" s="1">
        <v>1</v>
      </c>
      <c r="R10" s="1">
        <v>0</v>
      </c>
      <c r="S10" s="2">
        <v>1</v>
      </c>
      <c r="T10" s="1">
        <v>1</v>
      </c>
      <c r="U10" s="1">
        <v>0</v>
      </c>
      <c r="V10" s="2">
        <v>1</v>
      </c>
      <c r="W10" s="1">
        <v>1</v>
      </c>
      <c r="X10" s="1">
        <v>0</v>
      </c>
      <c r="Y10" s="2">
        <v>1</v>
      </c>
      <c r="Z10" s="1">
        <v>1</v>
      </c>
      <c r="AA10" s="1">
        <v>0</v>
      </c>
      <c r="AB10" s="2">
        <v>1</v>
      </c>
      <c r="AC10" s="1">
        <v>1</v>
      </c>
      <c r="AD10" s="1">
        <v>0</v>
      </c>
      <c r="AE10" s="2">
        <v>1</v>
      </c>
      <c r="AG10" s="5">
        <f t="shared" si="0"/>
        <v>561291.5971943785</v>
      </c>
      <c r="AH10" s="5">
        <f t="shared" si="1"/>
        <v>27523.9</v>
      </c>
    </row>
    <row r="11" spans="1:34">
      <c r="A11" t="s">
        <v>11</v>
      </c>
      <c r="B11" s="1">
        <v>1.0000018662570855</v>
      </c>
      <c r="C11" s="1">
        <v>0</v>
      </c>
      <c r="D11" s="2">
        <v>0.99924896482718606</v>
      </c>
      <c r="E11" s="1">
        <v>1.0000131010087778</v>
      </c>
      <c r="F11" s="1">
        <v>0</v>
      </c>
      <c r="G11" s="2">
        <v>1.0000131010087778</v>
      </c>
      <c r="H11" s="1">
        <v>0.95000445593084393</v>
      </c>
      <c r="I11" s="1">
        <v>0</v>
      </c>
      <c r="J11" s="2">
        <v>0.9500041769993357</v>
      </c>
      <c r="K11" s="1">
        <v>1</v>
      </c>
      <c r="L11" s="1">
        <v>0</v>
      </c>
      <c r="M11" s="2">
        <v>1</v>
      </c>
      <c r="N11" s="1">
        <v>1</v>
      </c>
      <c r="O11" s="1">
        <v>0</v>
      </c>
      <c r="P11" s="2">
        <v>1</v>
      </c>
      <c r="Q11" s="1">
        <v>1</v>
      </c>
      <c r="R11" s="1">
        <v>0</v>
      </c>
      <c r="S11" s="2">
        <v>1</v>
      </c>
      <c r="T11" s="1">
        <v>1</v>
      </c>
      <c r="U11" s="1">
        <v>0</v>
      </c>
      <c r="V11" s="2">
        <v>1</v>
      </c>
      <c r="W11" s="1">
        <v>1</v>
      </c>
      <c r="X11" s="1">
        <v>0</v>
      </c>
      <c r="Y11" s="2">
        <v>1</v>
      </c>
      <c r="Z11" s="1">
        <v>1</v>
      </c>
      <c r="AA11" s="1">
        <v>0</v>
      </c>
      <c r="AB11" s="2">
        <v>1</v>
      </c>
      <c r="AC11" s="1">
        <v>1</v>
      </c>
      <c r="AD11" s="1">
        <v>0</v>
      </c>
      <c r="AE11" s="2">
        <v>1</v>
      </c>
      <c r="AG11" s="5">
        <f t="shared" si="0"/>
        <v>563300.49746265716</v>
      </c>
      <c r="AH11" s="5">
        <f t="shared" si="1"/>
        <v>28812.9</v>
      </c>
    </row>
    <row r="12" spans="1:34">
      <c r="A12" t="s">
        <v>12</v>
      </c>
      <c r="B12" s="1">
        <v>1.0000018662570853</v>
      </c>
      <c r="C12" s="1">
        <v>0</v>
      </c>
      <c r="D12" s="2">
        <v>0.99857071368070416</v>
      </c>
      <c r="E12" s="1">
        <v>1.0000131010087778</v>
      </c>
      <c r="F12" s="1">
        <v>0</v>
      </c>
      <c r="G12" s="2">
        <v>1.0000131010087778</v>
      </c>
      <c r="H12" s="1">
        <v>0.95000445593084393</v>
      </c>
      <c r="I12" s="1">
        <v>0</v>
      </c>
      <c r="J12" s="2">
        <v>0.94994588031411586</v>
      </c>
      <c r="K12" s="1">
        <v>1</v>
      </c>
      <c r="L12" s="1">
        <v>0</v>
      </c>
      <c r="M12" s="2">
        <v>0.99941474199876446</v>
      </c>
      <c r="N12" s="1">
        <v>1</v>
      </c>
      <c r="O12" s="1">
        <v>0</v>
      </c>
      <c r="P12" s="2">
        <v>0.99622351130578901</v>
      </c>
      <c r="Q12" s="1">
        <v>1</v>
      </c>
      <c r="R12" s="1">
        <v>0</v>
      </c>
      <c r="S12" s="2">
        <v>1</v>
      </c>
      <c r="T12" s="1">
        <v>1</v>
      </c>
      <c r="U12" s="1">
        <v>0</v>
      </c>
      <c r="V12" s="2">
        <v>1</v>
      </c>
      <c r="W12" s="1">
        <v>1</v>
      </c>
      <c r="X12" s="1">
        <v>0</v>
      </c>
      <c r="Y12" s="2">
        <v>1</v>
      </c>
      <c r="Z12" s="1">
        <v>1</v>
      </c>
      <c r="AA12" s="1">
        <v>0</v>
      </c>
      <c r="AB12" s="2">
        <v>1</v>
      </c>
      <c r="AC12" s="1">
        <v>1</v>
      </c>
      <c r="AD12" s="1">
        <v>0</v>
      </c>
      <c r="AE12" s="2">
        <v>1</v>
      </c>
      <c r="AG12" s="5">
        <f t="shared" si="0"/>
        <v>563285.11483239988</v>
      </c>
      <c r="AH12" s="5">
        <f t="shared" si="1"/>
        <v>28781</v>
      </c>
    </row>
    <row r="13" spans="1:34">
      <c r="A13" t="s">
        <v>13</v>
      </c>
      <c r="B13" s="1">
        <v>0.97001601587247854</v>
      </c>
      <c r="C13" s="1">
        <v>0</v>
      </c>
      <c r="D13" s="2">
        <v>0.96901492389328825</v>
      </c>
      <c r="E13" s="1">
        <v>1.0000131010087778</v>
      </c>
      <c r="F13" s="1">
        <v>0</v>
      </c>
      <c r="G13" s="2">
        <v>0.99998689899122251</v>
      </c>
      <c r="H13" s="1">
        <v>0.95000445468829098</v>
      </c>
      <c r="I13" s="1">
        <v>0</v>
      </c>
      <c r="J13" s="2">
        <v>0.94997238650967009</v>
      </c>
      <c r="K13" s="1">
        <v>1</v>
      </c>
      <c r="L13" s="1">
        <v>0</v>
      </c>
      <c r="M13" s="2">
        <v>1</v>
      </c>
      <c r="N13" s="1">
        <v>1</v>
      </c>
      <c r="O13" s="1">
        <v>0</v>
      </c>
      <c r="P13" s="2">
        <v>1</v>
      </c>
      <c r="Q13" s="1">
        <v>1</v>
      </c>
      <c r="R13" s="1">
        <v>0</v>
      </c>
      <c r="S13" s="2">
        <v>0.99977699312395463</v>
      </c>
      <c r="T13" s="1">
        <v>0.5</v>
      </c>
      <c r="U13" s="1">
        <v>0</v>
      </c>
      <c r="V13" s="2">
        <v>0.48601747815230961</v>
      </c>
      <c r="W13" s="1">
        <v>1</v>
      </c>
      <c r="X13" s="1">
        <v>0</v>
      </c>
      <c r="Y13" s="2">
        <v>1</v>
      </c>
      <c r="Z13" s="1">
        <v>1</v>
      </c>
      <c r="AA13" s="1">
        <v>0</v>
      </c>
      <c r="AB13" s="2">
        <v>1</v>
      </c>
      <c r="AC13" s="1">
        <v>1</v>
      </c>
      <c r="AD13" s="1">
        <v>0</v>
      </c>
      <c r="AE13" s="2">
        <v>1</v>
      </c>
      <c r="AG13" s="5">
        <f t="shared" si="0"/>
        <v>558647.80796555418</v>
      </c>
      <c r="AH13" s="5">
        <f t="shared" si="1"/>
        <v>32534.2</v>
      </c>
    </row>
    <row r="14" spans="1:34">
      <c r="A14" t="s">
        <v>14</v>
      </c>
      <c r="B14" s="1">
        <v>0.9700182820419897</v>
      </c>
      <c r="C14" s="1">
        <v>0</v>
      </c>
      <c r="D14" s="2">
        <v>0.96930721905235495</v>
      </c>
      <c r="E14" s="1">
        <v>0.20001310100877767</v>
      </c>
      <c r="F14" s="1">
        <v>0</v>
      </c>
      <c r="G14" s="2">
        <v>0.20001310100877767</v>
      </c>
      <c r="H14" s="1">
        <v>0.9500050095682615</v>
      </c>
      <c r="I14" s="1">
        <v>0</v>
      </c>
      <c r="J14" s="2">
        <v>0.94999666260642623</v>
      </c>
      <c r="K14" s="1">
        <v>1</v>
      </c>
      <c r="L14" s="1">
        <v>0</v>
      </c>
      <c r="M14" s="2">
        <v>1</v>
      </c>
      <c r="N14" s="1">
        <v>1</v>
      </c>
      <c r="O14" s="1">
        <v>0</v>
      </c>
      <c r="P14" s="2">
        <v>1</v>
      </c>
      <c r="Q14" s="1">
        <v>1</v>
      </c>
      <c r="R14" s="1">
        <v>0</v>
      </c>
      <c r="S14" s="2">
        <v>1</v>
      </c>
      <c r="T14" s="1">
        <v>1</v>
      </c>
      <c r="U14" s="1">
        <v>0</v>
      </c>
      <c r="V14" s="2">
        <v>1</v>
      </c>
      <c r="W14" s="1">
        <v>1</v>
      </c>
      <c r="X14" s="1">
        <v>0</v>
      </c>
      <c r="Y14" s="2">
        <v>1</v>
      </c>
      <c r="Z14" s="1">
        <v>1</v>
      </c>
      <c r="AA14" s="1">
        <v>0</v>
      </c>
      <c r="AB14" s="2">
        <v>1</v>
      </c>
      <c r="AC14" s="1">
        <v>1</v>
      </c>
      <c r="AD14" s="1">
        <v>0</v>
      </c>
      <c r="AE14" s="2">
        <v>1</v>
      </c>
      <c r="AG14" s="5">
        <f t="shared" si="0"/>
        <v>554556.34592180245</v>
      </c>
      <c r="AH14" s="5">
        <f t="shared" si="1"/>
        <v>33035.9</v>
      </c>
    </row>
    <row r="15" spans="1:34">
      <c r="A15" t="s">
        <v>15</v>
      </c>
      <c r="B15" s="1">
        <v>0.97001814615689874</v>
      </c>
      <c r="C15" s="1">
        <v>0</v>
      </c>
      <c r="D15" s="2">
        <v>0.96787902505839629</v>
      </c>
      <c r="E15" s="1">
        <v>1.0000128683567109</v>
      </c>
      <c r="F15" s="1">
        <v>0</v>
      </c>
      <c r="G15" s="2">
        <v>0.99511002444987773</v>
      </c>
      <c r="H15" s="1">
        <v>0.95000528780032256</v>
      </c>
      <c r="I15" s="1">
        <v>0</v>
      </c>
      <c r="J15" s="2">
        <v>0.95000027962322142</v>
      </c>
      <c r="K15" s="1">
        <v>1</v>
      </c>
      <c r="L15" s="1">
        <v>0</v>
      </c>
      <c r="M15" s="2">
        <v>1</v>
      </c>
      <c r="N15" s="1">
        <v>1.0293897153566827</v>
      </c>
      <c r="O15" s="1">
        <v>0</v>
      </c>
      <c r="P15" s="2">
        <v>1.0293897153566827</v>
      </c>
      <c r="Q15" s="1">
        <v>1.0023058023058022</v>
      </c>
      <c r="R15" s="1">
        <v>0</v>
      </c>
      <c r="S15" s="2">
        <v>1.0021168021168021</v>
      </c>
      <c r="T15" s="1">
        <v>1</v>
      </c>
      <c r="U15" s="1">
        <v>0</v>
      </c>
      <c r="V15" s="2">
        <v>1</v>
      </c>
      <c r="W15" s="1">
        <v>1</v>
      </c>
      <c r="X15" s="1">
        <v>0</v>
      </c>
      <c r="Y15" s="2">
        <v>1</v>
      </c>
      <c r="Z15" s="1">
        <v>1</v>
      </c>
      <c r="AA15" s="1">
        <v>0</v>
      </c>
      <c r="AB15" s="2">
        <v>1</v>
      </c>
      <c r="AC15" s="1">
        <v>1</v>
      </c>
      <c r="AD15" s="1">
        <v>0</v>
      </c>
      <c r="AE15" s="2">
        <v>0.99928217466423097</v>
      </c>
      <c r="AG15" s="5">
        <f t="shared" si="0"/>
        <v>561306.16010504426</v>
      </c>
      <c r="AH15" s="5">
        <f t="shared" si="1"/>
        <v>33272.300000000003</v>
      </c>
    </row>
    <row r="16" spans="1:34">
      <c r="A16" t="s">
        <v>16</v>
      </c>
      <c r="B16" s="1">
        <v>0.97001972756727228</v>
      </c>
      <c r="C16" s="1">
        <v>0</v>
      </c>
      <c r="D16" s="2">
        <v>0.96881996423060601</v>
      </c>
      <c r="E16" s="1">
        <v>1.0000128683567109</v>
      </c>
      <c r="F16" s="1">
        <v>0</v>
      </c>
      <c r="G16" s="2">
        <v>1.0000128683567109</v>
      </c>
      <c r="H16" s="1">
        <v>0.95000569113482725</v>
      </c>
      <c r="I16" s="1">
        <v>0</v>
      </c>
      <c r="J16" s="2">
        <v>0.94882888490865636</v>
      </c>
      <c r="K16" s="1">
        <v>1</v>
      </c>
      <c r="L16" s="1">
        <v>0</v>
      </c>
      <c r="M16" s="2">
        <v>0.99911488759072398</v>
      </c>
      <c r="N16" s="1">
        <v>1</v>
      </c>
      <c r="O16" s="1">
        <v>0</v>
      </c>
      <c r="P16" s="2">
        <v>1</v>
      </c>
      <c r="Q16" s="1">
        <v>1</v>
      </c>
      <c r="R16" s="1">
        <v>0</v>
      </c>
      <c r="S16" s="2">
        <v>1</v>
      </c>
      <c r="T16" s="1">
        <v>1</v>
      </c>
      <c r="U16" s="1">
        <v>0</v>
      </c>
      <c r="V16" s="2">
        <v>1</v>
      </c>
      <c r="W16" s="1">
        <v>1</v>
      </c>
      <c r="X16" s="1">
        <v>0</v>
      </c>
      <c r="Y16" s="2">
        <v>1</v>
      </c>
      <c r="Z16" s="1">
        <v>1</v>
      </c>
      <c r="AA16" s="1">
        <v>0</v>
      </c>
      <c r="AB16" s="2">
        <v>1</v>
      </c>
      <c r="AC16" s="1">
        <v>1</v>
      </c>
      <c r="AD16" s="1">
        <v>0</v>
      </c>
      <c r="AE16" s="2">
        <v>0.99946039336828396</v>
      </c>
      <c r="AG16" s="5">
        <f t="shared" si="0"/>
        <v>561076.2098881104</v>
      </c>
      <c r="AH16" s="5">
        <f t="shared" si="1"/>
        <v>33025</v>
      </c>
    </row>
    <row r="17" spans="1:34">
      <c r="A17" t="s">
        <v>17</v>
      </c>
      <c r="B17" s="1">
        <v>0.97001920043048107</v>
      </c>
      <c r="C17" s="1">
        <v>0</v>
      </c>
      <c r="D17" s="2">
        <v>0.96657857859461971</v>
      </c>
      <c r="E17" s="1">
        <v>1.0000128683567109</v>
      </c>
      <c r="F17" s="1">
        <v>0</v>
      </c>
      <c r="G17" s="2">
        <v>0.99993565821644581</v>
      </c>
      <c r="H17" s="1">
        <v>0.95000541358618895</v>
      </c>
      <c r="I17" s="1">
        <v>0</v>
      </c>
      <c r="J17" s="2">
        <v>0.95000041771070054</v>
      </c>
      <c r="K17" s="1">
        <v>1</v>
      </c>
      <c r="L17" s="1">
        <v>0</v>
      </c>
      <c r="M17" s="2">
        <v>0.99983020292556746</v>
      </c>
      <c r="N17" s="1">
        <v>1</v>
      </c>
      <c r="O17" s="1">
        <v>0</v>
      </c>
      <c r="P17" s="2">
        <v>1</v>
      </c>
      <c r="Q17" s="1">
        <v>1</v>
      </c>
      <c r="R17" s="1">
        <v>0</v>
      </c>
      <c r="S17" s="2">
        <v>1</v>
      </c>
      <c r="T17" s="1">
        <v>1</v>
      </c>
      <c r="U17" s="1">
        <v>0</v>
      </c>
      <c r="V17" s="2">
        <v>1</v>
      </c>
      <c r="W17" s="1">
        <v>1</v>
      </c>
      <c r="X17" s="1">
        <v>0</v>
      </c>
      <c r="Y17" s="2">
        <v>1</v>
      </c>
      <c r="Z17" s="1">
        <v>1</v>
      </c>
      <c r="AA17" s="1">
        <v>0</v>
      </c>
      <c r="AB17" s="2">
        <v>1</v>
      </c>
      <c r="AC17" s="1">
        <v>1</v>
      </c>
      <c r="AD17" s="1">
        <v>0</v>
      </c>
      <c r="AE17" s="2">
        <v>0.99954455220075344</v>
      </c>
      <c r="AG17" s="5">
        <f t="shared" si="0"/>
        <v>564323.45125228504</v>
      </c>
      <c r="AH17" s="5">
        <f t="shared" si="1"/>
        <v>33026.699999999997</v>
      </c>
    </row>
    <row r="18" spans="1:34">
      <c r="A18" t="s">
        <v>18</v>
      </c>
      <c r="B18" s="1">
        <v>0.97002025470406328</v>
      </c>
      <c r="C18" s="1">
        <v>0</v>
      </c>
      <c r="D18" s="2">
        <v>0.96432981304355714</v>
      </c>
      <c r="E18" s="1">
        <v>0.30001286835671087</v>
      </c>
      <c r="F18" s="1">
        <v>0</v>
      </c>
      <c r="G18" s="2">
        <v>0.2972847767340111</v>
      </c>
      <c r="H18" s="1">
        <v>0.95000607783795377</v>
      </c>
      <c r="I18" s="1">
        <v>0</v>
      </c>
      <c r="J18" s="2">
        <v>0.94960822072331863</v>
      </c>
      <c r="K18" s="1">
        <v>0.87004020939230708</v>
      </c>
      <c r="L18" s="1">
        <v>0</v>
      </c>
      <c r="M18" s="2">
        <v>0.86962113576179279</v>
      </c>
      <c r="N18" s="1">
        <v>0.7</v>
      </c>
      <c r="O18" s="1">
        <v>0</v>
      </c>
      <c r="P18" s="2">
        <v>0.69985943539885198</v>
      </c>
      <c r="Q18" s="1">
        <v>0.7</v>
      </c>
      <c r="R18" s="1">
        <v>0</v>
      </c>
      <c r="S18" s="2">
        <v>0.7</v>
      </c>
      <c r="T18" s="1">
        <v>0.5</v>
      </c>
      <c r="U18" s="1">
        <v>0</v>
      </c>
      <c r="V18" s="2">
        <v>0.49213483146067416</v>
      </c>
      <c r="W18" s="1">
        <v>0.75124999999999997</v>
      </c>
      <c r="X18" s="1">
        <v>0</v>
      </c>
      <c r="Y18" s="2">
        <v>0.75124999999999997</v>
      </c>
      <c r="Z18" s="1">
        <v>0.7500292568753657</v>
      </c>
      <c r="AA18" s="1">
        <v>0</v>
      </c>
      <c r="AB18" s="2">
        <v>0.7500292568753657</v>
      </c>
      <c r="AC18" s="1">
        <v>1</v>
      </c>
      <c r="AD18" s="1">
        <v>0</v>
      </c>
      <c r="AE18" s="2">
        <v>0.99995544532398672</v>
      </c>
      <c r="AG18" s="5">
        <f t="shared" si="0"/>
        <v>555240.95736264391</v>
      </c>
      <c r="AH18" s="5">
        <f t="shared" si="1"/>
        <v>29191.599999999999</v>
      </c>
    </row>
    <row r="19" spans="1:34">
      <c r="A19" t="s">
        <v>19</v>
      </c>
      <c r="B19" s="1">
        <v>0.97001972756727228</v>
      </c>
      <c r="C19" s="1">
        <v>1.0490022143962324E-3</v>
      </c>
      <c r="D19" s="2">
        <v>0.97106872978166847</v>
      </c>
      <c r="E19" s="1">
        <v>1.0000128683567109</v>
      </c>
      <c r="F19" s="1">
        <v>0</v>
      </c>
      <c r="G19" s="2">
        <v>0.99990992150302405</v>
      </c>
      <c r="H19" s="1">
        <v>0.95000696032608645</v>
      </c>
      <c r="I19" s="1">
        <v>0</v>
      </c>
      <c r="J19" s="2">
        <v>0.94999735230348636</v>
      </c>
      <c r="K19" s="1">
        <v>1</v>
      </c>
      <c r="L19" s="1">
        <v>0</v>
      </c>
      <c r="M19" s="2">
        <v>0.99905347162763136</v>
      </c>
      <c r="N19" s="1">
        <v>1</v>
      </c>
      <c r="O19" s="1">
        <v>0</v>
      </c>
      <c r="P19" s="2">
        <v>1</v>
      </c>
      <c r="Q19" s="1">
        <v>1</v>
      </c>
      <c r="R19" s="1">
        <v>0</v>
      </c>
      <c r="S19" s="2">
        <v>0.99994329994329989</v>
      </c>
      <c r="T19" s="1">
        <v>0.5</v>
      </c>
      <c r="U19" s="1">
        <v>0</v>
      </c>
      <c r="V19" s="2">
        <v>0.49538077403245945</v>
      </c>
      <c r="W19" s="1">
        <v>1</v>
      </c>
      <c r="X19" s="1">
        <v>0</v>
      </c>
      <c r="Y19" s="2">
        <v>1</v>
      </c>
      <c r="Z19" s="1">
        <v>0.99999999999999989</v>
      </c>
      <c r="AA19" s="1">
        <v>0</v>
      </c>
      <c r="AB19" s="2">
        <v>0.99999999999999989</v>
      </c>
      <c r="AC19" s="1">
        <v>1</v>
      </c>
      <c r="AD19" s="1">
        <v>0</v>
      </c>
      <c r="AE19" s="2">
        <v>0.99998514844132891</v>
      </c>
      <c r="AG19" s="5">
        <f t="shared" si="0"/>
        <v>565703.90992140106</v>
      </c>
      <c r="AH19" s="5">
        <f t="shared" si="1"/>
        <v>32631.4</v>
      </c>
    </row>
    <row r="20" spans="1:34">
      <c r="A20" t="s">
        <v>20</v>
      </c>
      <c r="B20" s="1">
        <v>1.0000032682481053</v>
      </c>
      <c r="C20" s="1">
        <v>0</v>
      </c>
      <c r="D20" s="2">
        <v>0.99797590014932747</v>
      </c>
      <c r="E20" s="1">
        <v>1.0000128683567109</v>
      </c>
      <c r="F20" s="1">
        <v>0</v>
      </c>
      <c r="G20" s="2">
        <v>0.99902200488997561</v>
      </c>
      <c r="H20" s="1">
        <v>0.95000750935594935</v>
      </c>
      <c r="I20" s="1">
        <v>0</v>
      </c>
      <c r="J20" s="2">
        <v>0.94996248890719481</v>
      </c>
      <c r="K20" s="1">
        <v>1</v>
      </c>
      <c r="L20" s="1">
        <v>0</v>
      </c>
      <c r="M20" s="2">
        <v>1</v>
      </c>
      <c r="N20" s="1">
        <v>0.99834133770645428</v>
      </c>
      <c r="O20" s="1">
        <v>0</v>
      </c>
      <c r="P20" s="2">
        <v>0.99812580531802741</v>
      </c>
      <c r="Q20" s="1">
        <v>1</v>
      </c>
      <c r="R20" s="1">
        <v>0</v>
      </c>
      <c r="S20" s="2">
        <v>1</v>
      </c>
      <c r="T20" s="1">
        <v>1</v>
      </c>
      <c r="U20" s="1">
        <v>0</v>
      </c>
      <c r="V20" s="2">
        <v>1</v>
      </c>
      <c r="W20" s="1">
        <v>1</v>
      </c>
      <c r="X20" s="1">
        <v>0</v>
      </c>
      <c r="Y20" s="2">
        <v>1</v>
      </c>
      <c r="Z20" s="1">
        <v>1</v>
      </c>
      <c r="AA20" s="1">
        <v>0</v>
      </c>
      <c r="AB20" s="2">
        <v>0.9990052662375658</v>
      </c>
      <c r="AC20" s="1">
        <v>1</v>
      </c>
      <c r="AD20" s="1">
        <v>0</v>
      </c>
      <c r="AE20" s="2">
        <v>0.99990098960885943</v>
      </c>
      <c r="AG20" s="5">
        <f t="shared" si="0"/>
        <v>570814.91045989317</v>
      </c>
      <c r="AH20" s="5">
        <f t="shared" si="1"/>
        <v>33014.5</v>
      </c>
    </row>
    <row r="21" spans="1:34">
      <c r="A21" t="s">
        <v>21</v>
      </c>
      <c r="B21" s="1">
        <v>1.0000027411113142</v>
      </c>
      <c r="C21" s="1">
        <v>2.9418450040716047E-2</v>
      </c>
      <c r="D21" s="2">
        <v>1.0294211911520301</v>
      </c>
      <c r="E21" s="1">
        <v>1.0000128683567109</v>
      </c>
      <c r="F21" s="1">
        <v>0</v>
      </c>
      <c r="G21" s="2">
        <v>0.99980697464933732</v>
      </c>
      <c r="H21" s="1">
        <v>0.95000723484101779</v>
      </c>
      <c r="I21" s="1">
        <v>0</v>
      </c>
      <c r="J21" s="2">
        <v>0.95000723484101779</v>
      </c>
      <c r="K21" s="1">
        <v>1</v>
      </c>
      <c r="L21" s="1">
        <v>0</v>
      </c>
      <c r="M21" s="2">
        <v>1</v>
      </c>
      <c r="N21" s="1">
        <v>1</v>
      </c>
      <c r="O21" s="1">
        <v>0</v>
      </c>
      <c r="P21" s="2">
        <v>1</v>
      </c>
      <c r="Q21" s="1">
        <v>1.0000756000756001</v>
      </c>
      <c r="R21" s="1">
        <v>0</v>
      </c>
      <c r="S21" s="2">
        <v>1.0000756000756001</v>
      </c>
      <c r="T21" s="1">
        <v>1</v>
      </c>
      <c r="U21" s="1">
        <v>0</v>
      </c>
      <c r="V21" s="2">
        <v>1</v>
      </c>
      <c r="W21" s="1">
        <v>1</v>
      </c>
      <c r="X21" s="1">
        <v>0</v>
      </c>
      <c r="Y21" s="2">
        <v>1</v>
      </c>
      <c r="Z21" s="1">
        <v>1</v>
      </c>
      <c r="AA21" s="1">
        <v>0</v>
      </c>
      <c r="AB21" s="2">
        <v>1</v>
      </c>
      <c r="AC21" s="1">
        <v>1</v>
      </c>
      <c r="AD21" s="1">
        <v>0</v>
      </c>
      <c r="AE21" s="2">
        <v>1</v>
      </c>
      <c r="AG21" s="5">
        <f t="shared" si="0"/>
        <v>576942.26215187309</v>
      </c>
      <c r="AH21" s="5">
        <f t="shared" si="1"/>
        <v>33035.9</v>
      </c>
    </row>
    <row r="23" spans="1:34">
      <c r="A23" s="6" t="s">
        <v>32</v>
      </c>
    </row>
    <row r="24" spans="1:34">
      <c r="A24" t="s">
        <v>3</v>
      </c>
      <c r="D24" s="4">
        <v>180214.1</v>
      </c>
      <c r="G24" s="4">
        <v>7383</v>
      </c>
      <c r="J24" s="4">
        <v>278903.8</v>
      </c>
      <c r="M24" s="4">
        <v>24505.599999999999</v>
      </c>
      <c r="O24" s="4"/>
      <c r="P24" s="4">
        <v>9671</v>
      </c>
      <c r="Q24" s="4"/>
      <c r="R24" s="4"/>
      <c r="S24" s="4"/>
      <c r="T24" s="4"/>
      <c r="U24" s="4"/>
      <c r="V24" s="4"/>
      <c r="W24" s="4"/>
      <c r="X24" s="4"/>
      <c r="Y24" s="4">
        <v>80</v>
      </c>
      <c r="Z24" s="4"/>
      <c r="AA24" s="4"/>
      <c r="AB24" s="4">
        <v>3418</v>
      </c>
      <c r="AC24" s="4"/>
      <c r="AD24" s="4"/>
      <c r="AE24" s="4">
        <v>14817.9</v>
      </c>
      <c r="AF24" s="4"/>
      <c r="AG24" s="4"/>
    </row>
    <row r="25" spans="1:34">
      <c r="A25" t="s">
        <v>4</v>
      </c>
      <c r="D25" s="4">
        <v>181180.7</v>
      </c>
      <c r="G25" s="4">
        <v>7383</v>
      </c>
      <c r="J25" s="4">
        <v>278903.8</v>
      </c>
      <c r="M25" s="4">
        <v>26685.1</v>
      </c>
      <c r="O25" s="4"/>
      <c r="P25" s="4">
        <v>9831</v>
      </c>
      <c r="Q25" s="4"/>
      <c r="R25" s="4"/>
      <c r="S25" s="4"/>
      <c r="T25" s="4"/>
      <c r="U25" s="4"/>
      <c r="V25" s="4"/>
      <c r="W25" s="4"/>
      <c r="X25" s="4"/>
      <c r="Y25" s="4">
        <v>80</v>
      </c>
      <c r="Z25" s="4"/>
      <c r="AA25" s="4"/>
      <c r="AB25" s="4">
        <v>3418</v>
      </c>
      <c r="AC25" s="4"/>
      <c r="AD25" s="4"/>
      <c r="AE25" s="4">
        <v>14817.9</v>
      </c>
      <c r="AF25" s="4"/>
      <c r="AG25" s="4"/>
    </row>
    <row r="26" spans="1:34">
      <c r="A26" t="s">
        <v>5</v>
      </c>
      <c r="D26" s="4">
        <v>182251.1</v>
      </c>
      <c r="G26" s="4">
        <v>7633</v>
      </c>
      <c r="J26" s="4">
        <v>280668.79999999999</v>
      </c>
      <c r="M26" s="4">
        <v>26685.1</v>
      </c>
      <c r="O26" s="4"/>
      <c r="P26" s="4">
        <v>9831</v>
      </c>
      <c r="Q26" s="4"/>
      <c r="R26" s="4"/>
      <c r="S26" s="4"/>
      <c r="T26" s="4"/>
      <c r="U26" s="4"/>
      <c r="V26" s="4"/>
      <c r="W26" s="4"/>
      <c r="X26" s="4"/>
      <c r="Y26" s="4">
        <v>80</v>
      </c>
      <c r="Z26" s="4"/>
      <c r="AA26" s="4"/>
      <c r="AB26" s="4">
        <v>3418</v>
      </c>
      <c r="AC26" s="4"/>
      <c r="AD26" s="4"/>
      <c r="AE26" s="4">
        <v>14817.9</v>
      </c>
      <c r="AF26" s="4"/>
      <c r="AG26" s="4"/>
    </row>
    <row r="27" spans="1:34">
      <c r="A27" t="s">
        <v>6</v>
      </c>
      <c r="D27" s="4">
        <v>183127.7</v>
      </c>
      <c r="G27" s="4">
        <v>7633</v>
      </c>
      <c r="J27" s="4">
        <v>343984.9</v>
      </c>
      <c r="M27" s="4">
        <v>26685.1</v>
      </c>
      <c r="O27" s="4"/>
      <c r="P27" s="4">
        <v>9831</v>
      </c>
      <c r="Q27" s="4"/>
      <c r="R27" s="4"/>
      <c r="S27" s="4"/>
      <c r="T27" s="4"/>
      <c r="U27" s="4"/>
      <c r="V27" s="4"/>
      <c r="W27" s="4"/>
      <c r="X27" s="4"/>
      <c r="Y27" s="4">
        <v>80</v>
      </c>
      <c r="Z27" s="4"/>
      <c r="AA27" s="4"/>
      <c r="AB27" s="4">
        <v>3418</v>
      </c>
      <c r="AC27" s="4"/>
      <c r="AD27" s="4"/>
      <c r="AE27" s="4">
        <v>14817.9</v>
      </c>
      <c r="AF27" s="4"/>
      <c r="AG27" s="4"/>
    </row>
    <row r="28" spans="1:34">
      <c r="A28" t="s">
        <v>7</v>
      </c>
      <c r="D28" s="4">
        <v>183514.7</v>
      </c>
      <c r="G28" s="4">
        <v>7633</v>
      </c>
      <c r="J28" s="4">
        <v>358496</v>
      </c>
      <c r="M28" s="4">
        <v>26775.1</v>
      </c>
      <c r="O28" s="4"/>
      <c r="P28" s="4">
        <v>8368</v>
      </c>
      <c r="Q28" s="4"/>
      <c r="R28" s="4"/>
      <c r="S28" s="4"/>
      <c r="T28" s="4"/>
      <c r="U28" s="4"/>
      <c r="V28" s="4"/>
      <c r="W28" s="4"/>
      <c r="X28" s="4"/>
      <c r="Y28" s="4">
        <v>80</v>
      </c>
      <c r="Z28" s="4"/>
      <c r="AA28" s="4"/>
      <c r="AB28" s="4">
        <v>3418</v>
      </c>
      <c r="AC28" s="4"/>
      <c r="AD28" s="4"/>
      <c r="AE28" s="4">
        <v>14817.9</v>
      </c>
      <c r="AF28" s="4"/>
      <c r="AG28" s="4"/>
    </row>
    <row r="29" spans="1:34">
      <c r="A29" t="s">
        <v>8</v>
      </c>
      <c r="D29" s="4">
        <v>187541.2</v>
      </c>
      <c r="G29" s="4">
        <v>7633</v>
      </c>
      <c r="J29" s="4">
        <v>358511</v>
      </c>
      <c r="M29" s="4">
        <v>26685.1</v>
      </c>
      <c r="O29" s="4"/>
      <c r="P29" s="4">
        <v>8374</v>
      </c>
      <c r="Q29" s="4"/>
      <c r="R29" s="4"/>
      <c r="S29" s="4"/>
      <c r="T29" s="4"/>
      <c r="U29" s="4"/>
      <c r="V29" s="4"/>
      <c r="W29" s="4"/>
      <c r="X29" s="4"/>
      <c r="Y29" s="4">
        <v>80</v>
      </c>
      <c r="Z29" s="4"/>
      <c r="AA29" s="4"/>
      <c r="AB29" s="4">
        <v>3418</v>
      </c>
      <c r="AC29" s="4"/>
      <c r="AD29" s="4"/>
      <c r="AE29" s="4">
        <v>14817.9</v>
      </c>
      <c r="AF29" s="4"/>
      <c r="AG29" s="4"/>
    </row>
    <row r="30" spans="1:34">
      <c r="A30" t="s">
        <v>9</v>
      </c>
      <c r="D30" s="4">
        <v>187541.2</v>
      </c>
      <c r="G30" s="4">
        <v>7633</v>
      </c>
      <c r="J30" s="4">
        <v>358511</v>
      </c>
      <c r="M30" s="4">
        <v>26685.1</v>
      </c>
      <c r="O30" s="4"/>
      <c r="P30" s="4">
        <v>8407</v>
      </c>
      <c r="Q30" s="4"/>
      <c r="R30" s="4"/>
      <c r="S30" s="4"/>
      <c r="T30" s="4"/>
      <c r="U30" s="4"/>
      <c r="V30" s="4">
        <v>801</v>
      </c>
      <c r="W30" s="4"/>
      <c r="X30" s="4"/>
      <c r="Y30" s="4">
        <v>80</v>
      </c>
      <c r="Z30" s="4"/>
      <c r="AA30" s="4"/>
      <c r="AB30" s="4">
        <v>3418</v>
      </c>
      <c r="AC30" s="4"/>
      <c r="AD30" s="4"/>
      <c r="AE30" s="4">
        <v>14817.9</v>
      </c>
      <c r="AF30" s="4"/>
      <c r="AG30" s="4"/>
    </row>
    <row r="31" spans="1:34">
      <c r="A31" t="s">
        <v>10</v>
      </c>
      <c r="D31" s="4">
        <v>187541.2</v>
      </c>
      <c r="G31" s="4">
        <v>7633</v>
      </c>
      <c r="J31" s="4">
        <v>358511</v>
      </c>
      <c r="M31" s="4">
        <v>26685.1</v>
      </c>
      <c r="O31" s="4"/>
      <c r="P31" s="4">
        <v>8407</v>
      </c>
      <c r="Q31" s="4"/>
      <c r="R31" s="4"/>
      <c r="S31" s="4"/>
      <c r="T31" s="4"/>
      <c r="U31" s="4"/>
      <c r="V31" s="4">
        <v>801</v>
      </c>
      <c r="W31" s="4"/>
      <c r="X31" s="4"/>
      <c r="Y31" s="4">
        <v>80</v>
      </c>
      <c r="Z31" s="4"/>
      <c r="AA31" s="4"/>
      <c r="AB31" s="4">
        <v>3418</v>
      </c>
      <c r="AC31" s="4"/>
      <c r="AD31" s="4"/>
      <c r="AE31" s="4">
        <v>14817.9</v>
      </c>
      <c r="AF31" s="4"/>
      <c r="AG31" s="4"/>
    </row>
    <row r="32" spans="1:34">
      <c r="A32" t="s">
        <v>11</v>
      </c>
      <c r="D32" s="4">
        <v>187541.2</v>
      </c>
      <c r="G32" s="4">
        <v>7633</v>
      </c>
      <c r="J32" s="4">
        <v>358511</v>
      </c>
      <c r="M32" s="4">
        <v>27680.1</v>
      </c>
      <c r="O32" s="4"/>
      <c r="P32" s="4">
        <v>8447</v>
      </c>
      <c r="Q32" s="4"/>
      <c r="R32" s="4"/>
      <c r="S32" s="4"/>
      <c r="T32" s="4"/>
      <c r="U32" s="4"/>
      <c r="V32" s="4">
        <v>801</v>
      </c>
      <c r="W32" s="4"/>
      <c r="X32" s="4"/>
      <c r="Y32" s="4">
        <v>80</v>
      </c>
      <c r="Z32" s="4"/>
      <c r="AA32" s="4"/>
      <c r="AB32" s="4">
        <v>3418</v>
      </c>
      <c r="AC32" s="4"/>
      <c r="AD32" s="4"/>
      <c r="AE32" s="4">
        <v>16066.9</v>
      </c>
      <c r="AF32" s="4"/>
      <c r="AG32" s="4"/>
    </row>
    <row r="33" spans="1:33">
      <c r="A33" t="s">
        <v>12</v>
      </c>
      <c r="D33" s="4">
        <v>187595.2</v>
      </c>
      <c r="G33" s="4">
        <v>7633</v>
      </c>
      <c r="J33" s="4">
        <v>358611</v>
      </c>
      <c r="M33" s="4">
        <v>27680.1</v>
      </c>
      <c r="O33" s="4"/>
      <c r="P33" s="4">
        <v>8447</v>
      </c>
      <c r="Q33" s="4"/>
      <c r="R33" s="4"/>
      <c r="S33" s="4"/>
      <c r="T33" s="4"/>
      <c r="U33" s="4"/>
      <c r="V33" s="4">
        <v>801</v>
      </c>
      <c r="W33" s="4"/>
      <c r="X33" s="4"/>
      <c r="Y33" s="4">
        <v>80</v>
      </c>
      <c r="Z33" s="4"/>
      <c r="AA33" s="4"/>
      <c r="AB33" s="4">
        <v>3418</v>
      </c>
      <c r="AC33" s="4"/>
      <c r="AD33" s="4"/>
      <c r="AE33" s="4">
        <v>16066.9</v>
      </c>
      <c r="AF33" s="4"/>
      <c r="AG33" s="4"/>
    </row>
    <row r="34" spans="1:33">
      <c r="A34" t="s">
        <v>13</v>
      </c>
      <c r="D34" s="4">
        <v>187747.1</v>
      </c>
      <c r="G34" s="4">
        <v>7633</v>
      </c>
      <c r="J34" s="4">
        <v>359384.2</v>
      </c>
      <c r="M34" s="4">
        <v>27680.1</v>
      </c>
      <c r="O34" s="4"/>
      <c r="P34" s="4">
        <v>8447</v>
      </c>
      <c r="Q34" s="4"/>
      <c r="R34" s="4"/>
      <c r="S34" s="4"/>
      <c r="T34" s="4"/>
      <c r="U34" s="4"/>
      <c r="V34" s="4">
        <v>801</v>
      </c>
      <c r="W34" s="4"/>
      <c r="X34" s="4"/>
      <c r="Y34" s="4">
        <v>80</v>
      </c>
      <c r="Z34" s="4"/>
      <c r="AA34" s="4"/>
      <c r="AB34" s="4">
        <v>3418</v>
      </c>
      <c r="AC34" s="4"/>
      <c r="AD34" s="4"/>
      <c r="AE34" s="4">
        <v>20199.900000000001</v>
      </c>
      <c r="AF34" s="4"/>
      <c r="AG34" s="4"/>
    </row>
    <row r="35" spans="1:33">
      <c r="A35" t="s">
        <v>14</v>
      </c>
      <c r="D35" s="4">
        <v>189704.1</v>
      </c>
      <c r="G35" s="4">
        <v>7771</v>
      </c>
      <c r="J35" s="4">
        <v>359412.2</v>
      </c>
      <c r="M35" s="4">
        <v>27680.1</v>
      </c>
      <c r="O35" s="4"/>
      <c r="P35" s="4">
        <v>8537</v>
      </c>
      <c r="Q35" s="4"/>
      <c r="R35" s="4"/>
      <c r="S35" s="4"/>
      <c r="T35" s="4"/>
      <c r="U35" s="4"/>
      <c r="V35" s="4">
        <v>801</v>
      </c>
      <c r="W35" s="4"/>
      <c r="X35" s="4"/>
      <c r="Y35" s="4">
        <v>80</v>
      </c>
      <c r="Z35" s="4"/>
      <c r="AA35" s="4"/>
      <c r="AB35" s="4">
        <v>3418</v>
      </c>
      <c r="AC35" s="4"/>
      <c r="AD35" s="4"/>
      <c r="AE35" s="4">
        <v>20199.900000000001</v>
      </c>
      <c r="AF35" s="4"/>
      <c r="AG35" s="4"/>
    </row>
    <row r="36" spans="1:33">
      <c r="A36" t="s">
        <v>15</v>
      </c>
      <c r="D36" s="4">
        <v>189704.1</v>
      </c>
      <c r="G36" s="4">
        <v>7771</v>
      </c>
      <c r="J36" s="4">
        <v>360297.2</v>
      </c>
      <c r="M36" s="4">
        <v>27680.1</v>
      </c>
      <c r="O36" s="4"/>
      <c r="P36" s="4">
        <v>8537</v>
      </c>
      <c r="Q36" s="4"/>
      <c r="R36" s="4"/>
      <c r="S36" s="4"/>
      <c r="T36" s="4"/>
      <c r="U36" s="4"/>
      <c r="V36" s="4">
        <v>801</v>
      </c>
      <c r="W36" s="4"/>
      <c r="X36" s="4"/>
      <c r="Y36" s="4">
        <v>80</v>
      </c>
      <c r="Z36" s="4"/>
      <c r="AA36" s="4"/>
      <c r="AB36" s="4">
        <v>3418</v>
      </c>
      <c r="AC36" s="4"/>
      <c r="AD36" s="4"/>
      <c r="AE36" s="4">
        <v>20199.900000000001</v>
      </c>
      <c r="AF36" s="4"/>
      <c r="AG36" s="4"/>
    </row>
    <row r="37" spans="1:33">
      <c r="A37" t="s">
        <v>16</v>
      </c>
      <c r="D37" s="4">
        <v>189704.1</v>
      </c>
      <c r="G37" s="4">
        <v>7771</v>
      </c>
      <c r="J37" s="4">
        <v>360297.2</v>
      </c>
      <c r="M37" s="4">
        <v>27680.1</v>
      </c>
      <c r="O37" s="4"/>
      <c r="P37" s="4">
        <v>8537</v>
      </c>
      <c r="Q37" s="4"/>
      <c r="R37" s="4"/>
      <c r="S37" s="4"/>
      <c r="T37" s="4"/>
      <c r="U37" s="4"/>
      <c r="V37" s="4">
        <v>801</v>
      </c>
      <c r="W37" s="4"/>
      <c r="X37" s="4"/>
      <c r="Y37" s="4">
        <v>80</v>
      </c>
      <c r="Z37" s="4"/>
      <c r="AA37" s="4"/>
      <c r="AB37" s="4">
        <v>3418</v>
      </c>
      <c r="AC37" s="4"/>
      <c r="AD37" s="4"/>
      <c r="AE37" s="4">
        <v>20199.900000000001</v>
      </c>
      <c r="AF37" s="4"/>
      <c r="AG37" s="4"/>
    </row>
    <row r="38" spans="1:33">
      <c r="A38" t="s">
        <v>17</v>
      </c>
      <c r="D38" s="4">
        <v>189704.1</v>
      </c>
      <c r="G38" s="4">
        <v>7771</v>
      </c>
      <c r="J38" s="4">
        <v>363698.4</v>
      </c>
      <c r="M38" s="4">
        <v>27680.1</v>
      </c>
      <c r="O38" s="4"/>
      <c r="P38" s="4">
        <v>8537</v>
      </c>
      <c r="Q38" s="4"/>
      <c r="R38" s="4"/>
      <c r="S38" s="4"/>
      <c r="T38" s="4"/>
      <c r="U38" s="4"/>
      <c r="V38" s="4">
        <v>801</v>
      </c>
      <c r="W38" s="4"/>
      <c r="X38" s="4"/>
      <c r="Y38" s="4">
        <v>80</v>
      </c>
      <c r="Z38" s="4"/>
      <c r="AA38" s="4"/>
      <c r="AB38" s="4">
        <v>3418</v>
      </c>
      <c r="AC38" s="4"/>
      <c r="AD38" s="4"/>
      <c r="AE38" s="4">
        <v>20199.900000000001</v>
      </c>
      <c r="AF38" s="4"/>
      <c r="AG38" s="4"/>
    </row>
    <row r="39" spans="1:33">
      <c r="A39" t="s">
        <v>18</v>
      </c>
      <c r="D39" s="4">
        <v>189704.1</v>
      </c>
      <c r="G39" s="4">
        <v>7771</v>
      </c>
      <c r="J39" s="4">
        <v>364278.9</v>
      </c>
      <c r="M39" s="4">
        <v>27680.1</v>
      </c>
      <c r="O39" s="4"/>
      <c r="P39" s="4">
        <v>8537</v>
      </c>
      <c r="Q39" s="4"/>
      <c r="R39" s="4"/>
      <c r="S39" s="4"/>
      <c r="T39" s="4"/>
      <c r="U39" s="4"/>
      <c r="V39" s="4">
        <v>801</v>
      </c>
      <c r="W39" s="4"/>
      <c r="X39" s="4"/>
      <c r="Y39" s="4">
        <v>80</v>
      </c>
      <c r="Z39" s="4"/>
      <c r="AA39" s="4"/>
      <c r="AB39" s="4">
        <v>3418</v>
      </c>
      <c r="AC39" s="4"/>
      <c r="AD39" s="4"/>
      <c r="AE39" s="4">
        <v>20199.900000000001</v>
      </c>
      <c r="AF39" s="4"/>
      <c r="AG39" s="4"/>
    </row>
    <row r="40" spans="1:33">
      <c r="A40" t="s">
        <v>19</v>
      </c>
      <c r="D40" s="4">
        <v>189704.1</v>
      </c>
      <c r="G40" s="4">
        <v>7771</v>
      </c>
      <c r="J40" s="4">
        <v>364278.9</v>
      </c>
      <c r="M40" s="4">
        <v>27680.1</v>
      </c>
      <c r="O40" s="4"/>
      <c r="P40" s="4">
        <v>8537</v>
      </c>
      <c r="Q40" s="4"/>
      <c r="R40" s="4"/>
      <c r="S40" s="4"/>
      <c r="T40" s="4"/>
      <c r="U40" s="4"/>
      <c r="V40" s="4">
        <v>801</v>
      </c>
      <c r="W40" s="4"/>
      <c r="X40" s="4"/>
      <c r="Y40" s="4">
        <v>80</v>
      </c>
      <c r="Z40" s="4"/>
      <c r="AA40" s="4"/>
      <c r="AB40" s="4">
        <v>3418</v>
      </c>
      <c r="AC40" s="4"/>
      <c r="AD40" s="4"/>
      <c r="AE40" s="4">
        <v>20199.900000000001</v>
      </c>
      <c r="AF40" s="4"/>
      <c r="AG40" s="4"/>
    </row>
    <row r="41" spans="1:33">
      <c r="A41" t="s">
        <v>20</v>
      </c>
      <c r="D41" s="4">
        <v>189704.1</v>
      </c>
      <c r="G41" s="4">
        <v>7771</v>
      </c>
      <c r="J41" s="4">
        <v>364278.9</v>
      </c>
      <c r="M41" s="4">
        <v>27680.1</v>
      </c>
      <c r="O41" s="4"/>
      <c r="P41" s="4">
        <v>8537</v>
      </c>
      <c r="Q41" s="4"/>
      <c r="R41" s="4"/>
      <c r="S41" s="4"/>
      <c r="T41" s="4"/>
      <c r="U41" s="4"/>
      <c r="V41" s="4">
        <v>801</v>
      </c>
      <c r="W41" s="4"/>
      <c r="X41" s="4"/>
      <c r="Y41" s="4">
        <v>80</v>
      </c>
      <c r="Z41" s="4"/>
      <c r="AA41" s="4"/>
      <c r="AB41" s="4">
        <v>3418</v>
      </c>
      <c r="AC41" s="4"/>
      <c r="AD41" s="4"/>
      <c r="AE41" s="4">
        <v>20199.900000000001</v>
      </c>
      <c r="AF41" s="4"/>
      <c r="AG41" s="4"/>
    </row>
    <row r="42" spans="1:33">
      <c r="A42" t="s">
        <v>21</v>
      </c>
      <c r="D42" s="4">
        <v>189704.1</v>
      </c>
      <c r="G42" s="4">
        <v>7771</v>
      </c>
      <c r="J42" s="4">
        <v>364425.9</v>
      </c>
      <c r="M42" s="4">
        <v>27680.1</v>
      </c>
      <c r="O42" s="4"/>
      <c r="P42" s="4">
        <v>8537</v>
      </c>
      <c r="Q42" s="4"/>
      <c r="R42" s="4"/>
      <c r="S42" s="4"/>
      <c r="T42" s="4"/>
      <c r="U42" s="4"/>
      <c r="V42" s="4">
        <v>801</v>
      </c>
      <c r="W42" s="4"/>
      <c r="X42" s="4"/>
      <c r="Y42" s="4">
        <v>80</v>
      </c>
      <c r="Z42" s="4"/>
      <c r="AA42" s="4"/>
      <c r="AB42" s="4">
        <v>3418</v>
      </c>
      <c r="AC42" s="4"/>
      <c r="AD42" s="4"/>
      <c r="AE42" s="4">
        <v>20199.900000000001</v>
      </c>
      <c r="AF42" s="4"/>
      <c r="AG42" s="4"/>
    </row>
    <row r="43" spans="1:33"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</row>
    <row r="47" spans="1:33">
      <c r="A47" s="1"/>
    </row>
    <row r="48" spans="1:33">
      <c r="A48" s="1"/>
    </row>
    <row r="49" spans="1:2">
      <c r="A49" s="1" t="s">
        <v>54</v>
      </c>
      <c r="B49" s="1" t="s">
        <v>36</v>
      </c>
    </row>
    <row r="50" spans="1:2">
      <c r="A50" s="1" t="s">
        <v>53</v>
      </c>
      <c r="B50" s="1" t="s">
        <v>36</v>
      </c>
    </row>
    <row r="51" spans="1:2">
      <c r="A51" s="1" t="s">
        <v>52</v>
      </c>
      <c r="B51" s="1" t="s">
        <v>36</v>
      </c>
    </row>
    <row r="52" spans="1:2">
      <c r="A52" s="1" t="s">
        <v>51</v>
      </c>
      <c r="B52" s="1" t="s">
        <v>36</v>
      </c>
    </row>
    <row r="53" spans="1:2">
      <c r="A53" s="1" t="s">
        <v>50</v>
      </c>
      <c r="B53" s="1" t="s">
        <v>36</v>
      </c>
    </row>
    <row r="54" spans="1:2">
      <c r="A54" s="1" t="s">
        <v>49</v>
      </c>
      <c r="B54" s="1" t="s">
        <v>36</v>
      </c>
    </row>
    <row r="55" spans="1:2">
      <c r="A55" s="1" t="s">
        <v>48</v>
      </c>
      <c r="B55" s="1" t="s">
        <v>36</v>
      </c>
    </row>
    <row r="56" spans="1:2">
      <c r="A56" s="1" t="s">
        <v>47</v>
      </c>
      <c r="B56" s="1" t="s">
        <v>36</v>
      </c>
    </row>
    <row r="57" spans="1:2">
      <c r="A57" s="1" t="s">
        <v>46</v>
      </c>
      <c r="B57" s="1" t="s">
        <v>36</v>
      </c>
    </row>
    <row r="58" spans="1:2">
      <c r="A58" s="1" t="s">
        <v>45</v>
      </c>
      <c r="B58" s="1" t="s">
        <v>36</v>
      </c>
    </row>
    <row r="59" spans="1:2">
      <c r="A59" s="1" t="s">
        <v>44</v>
      </c>
      <c r="B59" s="1" t="s">
        <v>36</v>
      </c>
    </row>
    <row r="60" spans="1:2">
      <c r="A60" s="1" t="s">
        <v>43</v>
      </c>
      <c r="B60" s="1" t="s">
        <v>36</v>
      </c>
    </row>
    <row r="61" spans="1:2">
      <c r="A61" s="1" t="s">
        <v>42</v>
      </c>
      <c r="B61" s="1" t="s">
        <v>36</v>
      </c>
    </row>
    <row r="62" spans="1:2">
      <c r="A62" s="1" t="s">
        <v>41</v>
      </c>
      <c r="B62" s="1" t="s">
        <v>36</v>
      </c>
    </row>
    <row r="63" spans="1:2">
      <c r="A63" s="1" t="s">
        <v>40</v>
      </c>
      <c r="B63" s="1" t="s">
        <v>36</v>
      </c>
    </row>
    <row r="64" spans="1:2">
      <c r="A64" s="1" t="s">
        <v>39</v>
      </c>
      <c r="B64" s="1" t="s">
        <v>36</v>
      </c>
    </row>
    <row r="65" spans="1:2">
      <c r="A65" s="1" t="s">
        <v>38</v>
      </c>
      <c r="B65" s="1" t="s">
        <v>36</v>
      </c>
    </row>
    <row r="66" spans="1:2">
      <c r="A66" t="s">
        <v>37</v>
      </c>
      <c r="B66" s="1" t="s">
        <v>36</v>
      </c>
    </row>
    <row r="67" spans="1:2">
      <c r="A67" t="s">
        <v>35</v>
      </c>
      <c r="B67" s="1" t="s">
        <v>36</v>
      </c>
    </row>
  </sheetData>
  <sortState xmlns:xlrd2="http://schemas.microsoft.com/office/spreadsheetml/2017/richdata2" ref="A49:C67">
    <sortCondition ref="A50:A67"/>
  </sortState>
  <mergeCells count="11">
    <mergeCell ref="T1:V1"/>
    <mergeCell ref="W1:Y1"/>
    <mergeCell ref="Z1:AB1"/>
    <mergeCell ref="AC1:AE1"/>
    <mergeCell ref="AG1:AH1"/>
    <mergeCell ref="Q1:S1"/>
    <mergeCell ref="B1:D1"/>
    <mergeCell ref="H1:J1"/>
    <mergeCell ref="E1:G1"/>
    <mergeCell ref="K1:M1"/>
    <mergeCell ref="N1:P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General Security</vt:lpstr>
      <vt:lpstr>High Security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Rollin</dc:creator>
  <cp:lastModifiedBy>Kym Flitcroft</cp:lastModifiedBy>
  <dcterms:created xsi:type="dcterms:W3CDTF">2023-08-04T02:58:27Z</dcterms:created>
  <dcterms:modified xsi:type="dcterms:W3CDTF">2023-11-06T02:40:31Z</dcterms:modified>
</cp:coreProperties>
</file>